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28\share\oikonomika_TA\ΚΟΙΝΟ\ΒΑΣΗ ΔΕΔΟΜΕΝΩΝ\ΤΜΗΜΑ Δ\16. ΕΚΤΕΛΕΣΤΕΑ ΕΡΓΑ\2023\00. ΕΓΚΥΚΛΙΟΣ 2023\αρχεία-locked - προς δημοσίευση\"/>
    </mc:Choice>
  </mc:AlternateContent>
  <xr:revisionPtr revIDLastSave="0" documentId="13_ncr:1_{559ECAD2-67E2-458C-A114-0E66DE422B70}" xr6:coauthVersionLast="47" xr6:coauthVersionMax="47" xr10:uidLastSave="{00000000-0000-0000-0000-000000000000}"/>
  <bookViews>
    <workbookView xWindow="-120" yWindow="-120" windowWidth="29040" windowHeight="15840" activeTab="3" xr2:uid="{0E77AFB2-CAF5-41C4-84AF-6BB39AE2D99E}"/>
  </bookViews>
  <sheets>
    <sheet name="01. ΣΤΟΙΧΕΙΑ ΦΟΡΕΑ" sheetId="5" r:id="rId1"/>
    <sheet name="02. ΠΙΝΑΚΑΣ ΕΡΓΩΝ" sheetId="1" r:id="rId2"/>
    <sheet name="03. ΟΔΗΓΙΕΣ ΣΥΜΠΛΗΡΩΣΗΣ" sheetId="15" r:id="rId3"/>
    <sheet name="04. ΠΗΓΕΣ ΧΡΗΜΑΤΟΔΟΤΗΣΗΣ" sheetId="9" r:id="rId4"/>
    <sheet name="ΚΩΔΙΚΟΙ" sheetId="13" state="hidden" r:id="rId5"/>
    <sheet name="NAMES" sheetId="4" state="hidden" r:id="rId6"/>
    <sheet name="NAMES_2" sheetId="7" state="hidden" r:id="rId7"/>
    <sheet name="aftodioikisi" sheetId="8" state="hidden" r:id="rId8"/>
  </sheets>
  <definedNames>
    <definedName name="_01._ΠΡΟΓΡΑΜΜΑ_ΑΝΤΩΝΗΣ_ΤΡΙΤΣΗΣ">NAMES_2!$B$2:$B$15</definedName>
    <definedName name="_02._ΠΡΟΓΡΑΜΜΑ_ΦΙΛΟΔΗΜΟΣ_ΙΙ">NAMES_2!$C$2:$C$15</definedName>
    <definedName name="_03._ΠΔΕ_ΥΠΕΣ_ΣΑΕ055">NAMES_2!$D$2:$D$6</definedName>
    <definedName name="_04.ΕΣΠΑ_2014_2020">NAMES_2!$E$2:$E$22</definedName>
    <definedName name="_05._ΕΣΠΑ_2021_2027">NAMES_2!$F$2:$F$23</definedName>
    <definedName name="_06._ΕΘΝΙΚΟ_ΠΔΕ_ή_EΠΑ_2021_2025">NAMES_2!$G$2:$G$36</definedName>
    <definedName name="_07._ΤΑΜΕΙΟ_ΑΝΑΚΑΜΨΗΣ_και_ΑΝΘΕΚΤΙΚΟΤΗΤΑΣ">NAMES_2!$H$2:$H$12</definedName>
    <definedName name="_10._ΛΟΙΠΑ_ΠΡΟΓΡΑΜΜΑΤΑ_ή_ΠΟΡΟΙ">NAMES_2!$I$2:$I$9</definedName>
    <definedName name="_xlnm._FilterDatabase" localSheetId="1" hidden="1">'02. ΠΙΝΑΚΑΣ ΕΡΓΩΝ'!$Y$1:$AE$1001</definedName>
    <definedName name="_xlnm._FilterDatabase" localSheetId="7" hidden="1">aftodioikisi!$B$1:$E$1525</definedName>
    <definedName name="ΕΙΔΟΣ_ΕΡΓΟΥ" localSheetId="2">#REF!</definedName>
    <definedName name="ΕΙΔΟΣ_ΕΡΓΟΥ">NAMES!$A$11:$A$15</definedName>
    <definedName name="ΕΝΟΠΟΙΗΜΕΝΟΣ_ΚΩΔΙΚΟΣ_ΦΟΡΕΑ" localSheetId="2">#REF!</definedName>
    <definedName name="ΕΝΟΠΟΙΗΜΕΝΟΣ_ΚΩΔΙΚΟΣ_ΦΟΡΕΑ">aftodioikisi!$A$2:$A$1526</definedName>
    <definedName name="ΕΤΟΣ" localSheetId="2">#REF!</definedName>
    <definedName name="ΕΤΟΣ">NAMES!$F$2:$F$6</definedName>
    <definedName name="ΚΑΤΑΣΤΑΣΗ_ΕΡΓΟΥ" localSheetId="2">#REF!</definedName>
    <definedName name="ΚΑΤΑΣΤΑΣΗ_ΕΡΓΟΥ">NAMES!$A$2:$A$8</definedName>
    <definedName name="ΚΑΤΗΓΟΡΙΑ_ΠΑΡΕΜΒΑΣΗΣ" localSheetId="2">#REF!</definedName>
    <definedName name="ΚΑΤΗΓΟΡΙΑ_ΠΑΡΕΜΒΑΣΗΣ">NAMES!#REF!</definedName>
    <definedName name="ΜΗΝΑΣ_ΑΝΑΦΟΡΑΣ" localSheetId="2">#REF!</definedName>
    <definedName name="ΜΗΝΑΣ_ΑΝΑΦΟΡΑΣ">NAMES!$G$2:$G$13</definedName>
    <definedName name="ΠΗΓΗ_ΧΡΗΜΑΤΟΔΟΤΗΣΗΣ" localSheetId="2">#REF!</definedName>
    <definedName name="ΠΗΓΗ_ΧΡΗΜΑΤΟΔΟΤΗΣΗΣ">NAMES_2!$B$1:$I$1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52" i="1" l="1"/>
  <c r="Z252" i="1"/>
  <c r="AA252" i="1"/>
  <c r="AB252" i="1"/>
  <c r="AC252" i="1"/>
  <c r="AD252" i="1"/>
  <c r="AE252" i="1"/>
  <c r="Y253" i="1"/>
  <c r="Z253" i="1"/>
  <c r="AA253" i="1"/>
  <c r="AB253" i="1"/>
  <c r="AC253" i="1"/>
  <c r="AD253" i="1"/>
  <c r="AE253" i="1"/>
  <c r="Y254" i="1"/>
  <c r="Z254" i="1"/>
  <c r="AA254" i="1"/>
  <c r="AB254" i="1"/>
  <c r="AC254" i="1"/>
  <c r="AD254" i="1"/>
  <c r="AE254" i="1"/>
  <c r="Y255" i="1"/>
  <c r="Z255" i="1"/>
  <c r="AA255" i="1"/>
  <c r="AB255" i="1"/>
  <c r="AC255" i="1"/>
  <c r="AD255" i="1"/>
  <c r="AE255" i="1"/>
  <c r="Y256" i="1"/>
  <c r="Z256" i="1"/>
  <c r="AA256" i="1"/>
  <c r="AB256" i="1"/>
  <c r="AC256" i="1"/>
  <c r="AD256" i="1"/>
  <c r="AE256" i="1"/>
  <c r="Y257" i="1"/>
  <c r="Z257" i="1"/>
  <c r="AA257" i="1"/>
  <c r="AB257" i="1"/>
  <c r="AC257" i="1"/>
  <c r="AD257" i="1"/>
  <c r="AE257" i="1"/>
  <c r="Y258" i="1"/>
  <c r="Z258" i="1"/>
  <c r="AA258" i="1"/>
  <c r="AB258" i="1"/>
  <c r="AC258" i="1"/>
  <c r="AD258" i="1"/>
  <c r="AE258" i="1"/>
  <c r="Y259" i="1"/>
  <c r="Z259" i="1"/>
  <c r="AA259" i="1"/>
  <c r="AB259" i="1"/>
  <c r="AC259" i="1"/>
  <c r="AD259" i="1"/>
  <c r="AE259" i="1"/>
  <c r="Y260" i="1"/>
  <c r="Z260" i="1"/>
  <c r="AA260" i="1"/>
  <c r="AB260" i="1"/>
  <c r="AC260" i="1"/>
  <c r="AD260" i="1"/>
  <c r="AE260" i="1"/>
  <c r="Y261" i="1"/>
  <c r="Z261" i="1"/>
  <c r="AA261" i="1"/>
  <c r="AB261" i="1"/>
  <c r="AC261" i="1"/>
  <c r="AD261" i="1"/>
  <c r="AE261" i="1"/>
  <c r="Y262" i="1"/>
  <c r="Z262" i="1"/>
  <c r="AA262" i="1"/>
  <c r="AB262" i="1"/>
  <c r="AC262" i="1"/>
  <c r="AD262" i="1"/>
  <c r="AE262" i="1"/>
  <c r="Y263" i="1"/>
  <c r="Z263" i="1"/>
  <c r="AA263" i="1"/>
  <c r="AB263" i="1"/>
  <c r="AC263" i="1"/>
  <c r="AD263" i="1"/>
  <c r="AE263" i="1"/>
  <c r="Y264" i="1"/>
  <c r="Z264" i="1"/>
  <c r="AA264" i="1"/>
  <c r="AB264" i="1"/>
  <c r="AC264" i="1"/>
  <c r="AD264" i="1"/>
  <c r="AE264" i="1"/>
  <c r="Y265" i="1"/>
  <c r="Z265" i="1"/>
  <c r="AA265" i="1"/>
  <c r="AB265" i="1"/>
  <c r="AC265" i="1"/>
  <c r="AD265" i="1"/>
  <c r="AE265" i="1"/>
  <c r="Y266" i="1"/>
  <c r="Z266" i="1"/>
  <c r="AA266" i="1"/>
  <c r="AB266" i="1"/>
  <c r="AC266" i="1"/>
  <c r="AD266" i="1"/>
  <c r="AE266" i="1"/>
  <c r="Y267" i="1"/>
  <c r="Z267" i="1"/>
  <c r="AA267" i="1"/>
  <c r="AB267" i="1"/>
  <c r="AC267" i="1"/>
  <c r="AD267" i="1"/>
  <c r="AE267" i="1"/>
  <c r="Y268" i="1"/>
  <c r="Z268" i="1"/>
  <c r="AA268" i="1"/>
  <c r="AB268" i="1"/>
  <c r="AC268" i="1"/>
  <c r="AD268" i="1"/>
  <c r="AE268" i="1"/>
  <c r="Y269" i="1"/>
  <c r="Z269" i="1"/>
  <c r="AA269" i="1"/>
  <c r="AB269" i="1"/>
  <c r="AC269" i="1"/>
  <c r="AD269" i="1"/>
  <c r="AE269" i="1"/>
  <c r="Y270" i="1"/>
  <c r="Z270" i="1"/>
  <c r="AA270" i="1"/>
  <c r="AB270" i="1"/>
  <c r="AC270" i="1"/>
  <c r="AD270" i="1"/>
  <c r="AE270" i="1"/>
  <c r="Y271" i="1"/>
  <c r="Z271" i="1"/>
  <c r="AA271" i="1"/>
  <c r="AB271" i="1"/>
  <c r="AC271" i="1"/>
  <c r="AD271" i="1"/>
  <c r="AE271" i="1"/>
  <c r="Y272" i="1"/>
  <c r="Z272" i="1"/>
  <c r="AA272" i="1"/>
  <c r="AB272" i="1"/>
  <c r="AC272" i="1"/>
  <c r="AD272" i="1"/>
  <c r="AE272" i="1"/>
  <c r="Y273" i="1"/>
  <c r="Z273" i="1"/>
  <c r="AA273" i="1"/>
  <c r="AB273" i="1"/>
  <c r="AC273" i="1"/>
  <c r="AD273" i="1"/>
  <c r="AE273" i="1"/>
  <c r="Y274" i="1"/>
  <c r="Z274" i="1"/>
  <c r="AA274" i="1"/>
  <c r="AB274" i="1"/>
  <c r="AC274" i="1"/>
  <c r="AD274" i="1"/>
  <c r="AE274" i="1"/>
  <c r="Y275" i="1"/>
  <c r="Z275" i="1"/>
  <c r="AA275" i="1"/>
  <c r="AB275" i="1"/>
  <c r="AC275" i="1"/>
  <c r="AD275" i="1"/>
  <c r="AE275" i="1"/>
  <c r="Y276" i="1"/>
  <c r="Z276" i="1"/>
  <c r="AA276" i="1"/>
  <c r="AB276" i="1"/>
  <c r="AC276" i="1"/>
  <c r="AD276" i="1"/>
  <c r="AE276" i="1"/>
  <c r="Y277" i="1"/>
  <c r="Z277" i="1"/>
  <c r="AA277" i="1"/>
  <c r="AB277" i="1"/>
  <c r="AC277" i="1"/>
  <c r="AD277" i="1"/>
  <c r="AE277" i="1"/>
  <c r="Y278" i="1"/>
  <c r="Z278" i="1"/>
  <c r="AA278" i="1"/>
  <c r="AB278" i="1"/>
  <c r="AC278" i="1"/>
  <c r="AD278" i="1"/>
  <c r="AE278" i="1"/>
  <c r="Y279" i="1"/>
  <c r="Z279" i="1"/>
  <c r="AA279" i="1"/>
  <c r="AB279" i="1"/>
  <c r="AC279" i="1"/>
  <c r="AD279" i="1"/>
  <c r="AE279" i="1"/>
  <c r="Y280" i="1"/>
  <c r="Z280" i="1"/>
  <c r="AA280" i="1"/>
  <c r="AB280" i="1"/>
  <c r="AC280" i="1"/>
  <c r="AD280" i="1"/>
  <c r="AE280" i="1"/>
  <c r="Y281" i="1"/>
  <c r="Z281" i="1"/>
  <c r="AA281" i="1"/>
  <c r="AB281" i="1"/>
  <c r="AC281" i="1"/>
  <c r="AD281" i="1"/>
  <c r="AE281" i="1"/>
  <c r="Y282" i="1"/>
  <c r="Z282" i="1"/>
  <c r="AA282" i="1"/>
  <c r="AB282" i="1"/>
  <c r="AC282" i="1"/>
  <c r="AD282" i="1"/>
  <c r="AE282" i="1"/>
  <c r="Y283" i="1"/>
  <c r="Z283" i="1"/>
  <c r="AA283" i="1"/>
  <c r="AB283" i="1"/>
  <c r="AC283" i="1"/>
  <c r="AD283" i="1"/>
  <c r="AE283" i="1"/>
  <c r="Y284" i="1"/>
  <c r="Z284" i="1"/>
  <c r="AA284" i="1"/>
  <c r="AB284" i="1"/>
  <c r="AC284" i="1"/>
  <c r="AD284" i="1"/>
  <c r="AE284" i="1"/>
  <c r="Y285" i="1"/>
  <c r="Z285" i="1"/>
  <c r="AA285" i="1"/>
  <c r="AB285" i="1"/>
  <c r="AC285" i="1"/>
  <c r="AD285" i="1"/>
  <c r="AE285" i="1"/>
  <c r="Y286" i="1"/>
  <c r="Z286" i="1"/>
  <c r="AA286" i="1"/>
  <c r="AB286" i="1"/>
  <c r="AC286" i="1"/>
  <c r="AD286" i="1"/>
  <c r="AE286" i="1"/>
  <c r="Y287" i="1"/>
  <c r="Z287" i="1"/>
  <c r="AA287" i="1"/>
  <c r="AB287" i="1"/>
  <c r="AC287" i="1"/>
  <c r="AD287" i="1"/>
  <c r="AE287" i="1"/>
  <c r="Y288" i="1"/>
  <c r="Z288" i="1"/>
  <c r="AA288" i="1"/>
  <c r="AB288" i="1"/>
  <c r="AC288" i="1"/>
  <c r="AD288" i="1"/>
  <c r="AE288" i="1"/>
  <c r="Y289" i="1"/>
  <c r="Z289" i="1"/>
  <c r="AA289" i="1"/>
  <c r="AB289" i="1"/>
  <c r="AC289" i="1"/>
  <c r="AD289" i="1"/>
  <c r="AE289" i="1"/>
  <c r="Y290" i="1"/>
  <c r="Z290" i="1"/>
  <c r="AA290" i="1"/>
  <c r="AB290" i="1"/>
  <c r="AC290" i="1"/>
  <c r="AD290" i="1"/>
  <c r="AE290" i="1"/>
  <c r="Y291" i="1"/>
  <c r="Z291" i="1"/>
  <c r="AA291" i="1"/>
  <c r="AB291" i="1"/>
  <c r="AC291" i="1"/>
  <c r="AD291" i="1"/>
  <c r="AE291" i="1"/>
  <c r="Y292" i="1"/>
  <c r="Z292" i="1"/>
  <c r="AA292" i="1"/>
  <c r="AB292" i="1"/>
  <c r="AC292" i="1"/>
  <c r="AD292" i="1"/>
  <c r="AE292" i="1"/>
  <c r="Y293" i="1"/>
  <c r="Z293" i="1"/>
  <c r="AA293" i="1"/>
  <c r="AB293" i="1"/>
  <c r="AC293" i="1"/>
  <c r="AD293" i="1"/>
  <c r="AE293" i="1"/>
  <c r="Y294" i="1"/>
  <c r="Z294" i="1"/>
  <c r="AA294" i="1"/>
  <c r="AB294" i="1"/>
  <c r="AC294" i="1"/>
  <c r="AD294" i="1"/>
  <c r="AE294" i="1"/>
  <c r="Y295" i="1"/>
  <c r="Z295" i="1"/>
  <c r="AA295" i="1"/>
  <c r="AB295" i="1"/>
  <c r="AC295" i="1"/>
  <c r="AD295" i="1"/>
  <c r="AE295" i="1"/>
  <c r="Y296" i="1"/>
  <c r="Z296" i="1"/>
  <c r="AA296" i="1"/>
  <c r="AB296" i="1"/>
  <c r="AC296" i="1"/>
  <c r="AD296" i="1"/>
  <c r="AE296" i="1"/>
  <c r="Y297" i="1"/>
  <c r="Z297" i="1"/>
  <c r="AA297" i="1"/>
  <c r="AB297" i="1"/>
  <c r="AC297" i="1"/>
  <c r="AD297" i="1"/>
  <c r="AE297" i="1"/>
  <c r="Y298" i="1"/>
  <c r="Z298" i="1"/>
  <c r="AA298" i="1"/>
  <c r="AB298" i="1"/>
  <c r="AC298" i="1"/>
  <c r="AD298" i="1"/>
  <c r="AE298" i="1"/>
  <c r="Y299" i="1"/>
  <c r="Z299" i="1"/>
  <c r="AA299" i="1"/>
  <c r="AB299" i="1"/>
  <c r="AC299" i="1"/>
  <c r="AD299" i="1"/>
  <c r="AE299" i="1"/>
  <c r="Y300" i="1"/>
  <c r="Z300" i="1"/>
  <c r="AA300" i="1"/>
  <c r="AB300" i="1"/>
  <c r="AC300" i="1"/>
  <c r="AD300" i="1"/>
  <c r="AE300" i="1"/>
  <c r="Y301" i="1"/>
  <c r="Z301" i="1"/>
  <c r="AA301" i="1"/>
  <c r="AB301" i="1"/>
  <c r="AC301" i="1"/>
  <c r="AD301" i="1"/>
  <c r="AE301" i="1"/>
  <c r="Y302" i="1"/>
  <c r="Z302" i="1"/>
  <c r="AA302" i="1"/>
  <c r="AB302" i="1"/>
  <c r="AC302" i="1"/>
  <c r="AD302" i="1"/>
  <c r="AE302" i="1"/>
  <c r="Y303" i="1"/>
  <c r="Z303" i="1"/>
  <c r="AA303" i="1"/>
  <c r="AB303" i="1"/>
  <c r="AC303" i="1"/>
  <c r="AD303" i="1"/>
  <c r="AE303" i="1"/>
  <c r="Y304" i="1"/>
  <c r="Z304" i="1"/>
  <c r="AA304" i="1"/>
  <c r="AB304" i="1"/>
  <c r="AC304" i="1"/>
  <c r="AD304" i="1"/>
  <c r="AE304" i="1"/>
  <c r="Y305" i="1"/>
  <c r="Z305" i="1"/>
  <c r="AA305" i="1"/>
  <c r="AB305" i="1"/>
  <c r="AC305" i="1"/>
  <c r="AD305" i="1"/>
  <c r="AE305" i="1"/>
  <c r="Y306" i="1"/>
  <c r="Z306" i="1"/>
  <c r="AA306" i="1"/>
  <c r="AB306" i="1"/>
  <c r="AC306" i="1"/>
  <c r="AD306" i="1"/>
  <c r="AE306" i="1"/>
  <c r="Y307" i="1"/>
  <c r="Z307" i="1"/>
  <c r="AA307" i="1"/>
  <c r="AB307" i="1"/>
  <c r="AC307" i="1"/>
  <c r="AD307" i="1"/>
  <c r="AE307" i="1"/>
  <c r="Y308" i="1"/>
  <c r="Z308" i="1"/>
  <c r="AA308" i="1"/>
  <c r="AB308" i="1"/>
  <c r="AC308" i="1"/>
  <c r="AD308" i="1"/>
  <c r="AE308" i="1"/>
  <c r="Y309" i="1"/>
  <c r="Z309" i="1"/>
  <c r="AA309" i="1"/>
  <c r="AB309" i="1"/>
  <c r="AC309" i="1"/>
  <c r="AD309" i="1"/>
  <c r="AE309" i="1"/>
  <c r="Y310" i="1"/>
  <c r="Z310" i="1"/>
  <c r="AA310" i="1"/>
  <c r="AB310" i="1"/>
  <c r="AC310" i="1"/>
  <c r="AD310" i="1"/>
  <c r="AE310" i="1"/>
  <c r="Y311" i="1"/>
  <c r="Z311" i="1"/>
  <c r="AA311" i="1"/>
  <c r="AB311" i="1"/>
  <c r="AC311" i="1"/>
  <c r="AD311" i="1"/>
  <c r="AE311" i="1"/>
  <c r="Y312" i="1"/>
  <c r="Z312" i="1"/>
  <c r="AA312" i="1"/>
  <c r="AB312" i="1"/>
  <c r="AC312" i="1"/>
  <c r="AD312" i="1"/>
  <c r="AE312" i="1"/>
  <c r="Y313" i="1"/>
  <c r="Z313" i="1"/>
  <c r="AA313" i="1"/>
  <c r="AB313" i="1"/>
  <c r="AC313" i="1"/>
  <c r="AD313" i="1"/>
  <c r="AE313" i="1"/>
  <c r="Y314" i="1"/>
  <c r="Z314" i="1"/>
  <c r="AA314" i="1"/>
  <c r="AB314" i="1"/>
  <c r="AC314" i="1"/>
  <c r="AD314" i="1"/>
  <c r="AE314" i="1"/>
  <c r="Y315" i="1"/>
  <c r="Z315" i="1"/>
  <c r="AA315" i="1"/>
  <c r="AB315" i="1"/>
  <c r="AC315" i="1"/>
  <c r="AD315" i="1"/>
  <c r="AE315" i="1"/>
  <c r="Y316" i="1"/>
  <c r="Z316" i="1"/>
  <c r="AA316" i="1"/>
  <c r="AB316" i="1"/>
  <c r="AC316" i="1"/>
  <c r="AD316" i="1"/>
  <c r="AE316" i="1"/>
  <c r="Y317" i="1"/>
  <c r="Z317" i="1"/>
  <c r="AA317" i="1"/>
  <c r="AB317" i="1"/>
  <c r="AC317" i="1"/>
  <c r="AD317" i="1"/>
  <c r="AE317" i="1"/>
  <c r="Y318" i="1"/>
  <c r="Z318" i="1"/>
  <c r="AA318" i="1"/>
  <c r="AB318" i="1"/>
  <c r="AC318" i="1"/>
  <c r="AD318" i="1"/>
  <c r="AE318" i="1"/>
  <c r="Y319" i="1"/>
  <c r="Z319" i="1"/>
  <c r="AA319" i="1"/>
  <c r="AB319" i="1"/>
  <c r="AC319" i="1"/>
  <c r="AD319" i="1"/>
  <c r="AE319" i="1"/>
  <c r="Y320" i="1"/>
  <c r="Z320" i="1"/>
  <c r="AA320" i="1"/>
  <c r="AB320" i="1"/>
  <c r="AC320" i="1"/>
  <c r="AD320" i="1"/>
  <c r="AE320" i="1"/>
  <c r="Y321" i="1"/>
  <c r="Z321" i="1"/>
  <c r="AA321" i="1"/>
  <c r="AB321" i="1"/>
  <c r="AC321" i="1"/>
  <c r="AD321" i="1"/>
  <c r="AE321" i="1"/>
  <c r="Y322" i="1"/>
  <c r="Z322" i="1"/>
  <c r="AA322" i="1"/>
  <c r="AB322" i="1"/>
  <c r="AC322" i="1"/>
  <c r="AD322" i="1"/>
  <c r="AE322" i="1"/>
  <c r="Y323" i="1"/>
  <c r="Z323" i="1"/>
  <c r="AA323" i="1"/>
  <c r="AB323" i="1"/>
  <c r="AC323" i="1"/>
  <c r="AD323" i="1"/>
  <c r="AE323" i="1"/>
  <c r="Y324" i="1"/>
  <c r="Z324" i="1"/>
  <c r="AA324" i="1"/>
  <c r="AB324" i="1"/>
  <c r="AC324" i="1"/>
  <c r="AD324" i="1"/>
  <c r="AE324" i="1"/>
  <c r="Y325" i="1"/>
  <c r="Z325" i="1"/>
  <c r="AA325" i="1"/>
  <c r="AB325" i="1"/>
  <c r="AC325" i="1"/>
  <c r="AD325" i="1"/>
  <c r="AE325" i="1"/>
  <c r="Y326" i="1"/>
  <c r="Z326" i="1"/>
  <c r="AA326" i="1"/>
  <c r="AB326" i="1"/>
  <c r="AC326" i="1"/>
  <c r="AD326" i="1"/>
  <c r="AE326" i="1"/>
  <c r="Y327" i="1"/>
  <c r="Z327" i="1"/>
  <c r="AA327" i="1"/>
  <c r="AB327" i="1"/>
  <c r="AC327" i="1"/>
  <c r="AD327" i="1"/>
  <c r="AE327" i="1"/>
  <c r="Y328" i="1"/>
  <c r="Z328" i="1"/>
  <c r="AA328" i="1"/>
  <c r="AB328" i="1"/>
  <c r="AC328" i="1"/>
  <c r="AD328" i="1"/>
  <c r="AE328" i="1"/>
  <c r="Y329" i="1"/>
  <c r="Z329" i="1"/>
  <c r="AA329" i="1"/>
  <c r="AB329" i="1"/>
  <c r="AC329" i="1"/>
  <c r="AD329" i="1"/>
  <c r="AE329" i="1"/>
  <c r="Y330" i="1"/>
  <c r="Z330" i="1"/>
  <c r="AA330" i="1"/>
  <c r="AB330" i="1"/>
  <c r="AC330" i="1"/>
  <c r="AD330" i="1"/>
  <c r="AE330" i="1"/>
  <c r="Y331" i="1"/>
  <c r="Z331" i="1"/>
  <c r="AA331" i="1"/>
  <c r="AB331" i="1"/>
  <c r="AC331" i="1"/>
  <c r="AD331" i="1"/>
  <c r="AE331" i="1"/>
  <c r="Y332" i="1"/>
  <c r="Z332" i="1"/>
  <c r="AA332" i="1"/>
  <c r="AB332" i="1"/>
  <c r="AC332" i="1"/>
  <c r="AD332" i="1"/>
  <c r="AE332" i="1"/>
  <c r="Y333" i="1"/>
  <c r="Z333" i="1"/>
  <c r="AA333" i="1"/>
  <c r="AB333" i="1"/>
  <c r="AC333" i="1"/>
  <c r="AD333" i="1"/>
  <c r="AE333" i="1"/>
  <c r="Y334" i="1"/>
  <c r="Z334" i="1"/>
  <c r="AA334" i="1"/>
  <c r="AB334" i="1"/>
  <c r="AC334" i="1"/>
  <c r="AD334" i="1"/>
  <c r="AE334" i="1"/>
  <c r="Y335" i="1"/>
  <c r="Z335" i="1"/>
  <c r="AA335" i="1"/>
  <c r="AB335" i="1"/>
  <c r="AC335" i="1"/>
  <c r="AD335" i="1"/>
  <c r="AE335" i="1"/>
  <c r="Y336" i="1"/>
  <c r="Z336" i="1"/>
  <c r="AA336" i="1"/>
  <c r="AB336" i="1"/>
  <c r="AC336" i="1"/>
  <c r="AD336" i="1"/>
  <c r="AE336" i="1"/>
  <c r="Y337" i="1"/>
  <c r="Z337" i="1"/>
  <c r="AA337" i="1"/>
  <c r="AB337" i="1"/>
  <c r="AC337" i="1"/>
  <c r="AD337" i="1"/>
  <c r="AE337" i="1"/>
  <c r="Y338" i="1"/>
  <c r="Z338" i="1"/>
  <c r="AA338" i="1"/>
  <c r="AB338" i="1"/>
  <c r="AC338" i="1"/>
  <c r="AD338" i="1"/>
  <c r="AE338" i="1"/>
  <c r="Y339" i="1"/>
  <c r="Z339" i="1"/>
  <c r="AA339" i="1"/>
  <c r="AB339" i="1"/>
  <c r="AC339" i="1"/>
  <c r="AD339" i="1"/>
  <c r="AE339" i="1"/>
  <c r="Y340" i="1"/>
  <c r="Z340" i="1"/>
  <c r="AA340" i="1"/>
  <c r="AB340" i="1"/>
  <c r="AC340" i="1"/>
  <c r="AD340" i="1"/>
  <c r="AE340" i="1"/>
  <c r="Y341" i="1"/>
  <c r="Z341" i="1"/>
  <c r="AA341" i="1"/>
  <c r="AB341" i="1"/>
  <c r="AC341" i="1"/>
  <c r="AD341" i="1"/>
  <c r="AE341" i="1"/>
  <c r="Y342" i="1"/>
  <c r="Z342" i="1"/>
  <c r="AA342" i="1"/>
  <c r="AB342" i="1"/>
  <c r="AC342" i="1"/>
  <c r="AD342" i="1"/>
  <c r="AE342" i="1"/>
  <c r="Y343" i="1"/>
  <c r="Z343" i="1"/>
  <c r="AA343" i="1"/>
  <c r="AB343" i="1"/>
  <c r="AC343" i="1"/>
  <c r="AD343" i="1"/>
  <c r="AE343" i="1"/>
  <c r="Y344" i="1"/>
  <c r="Z344" i="1"/>
  <c r="AA344" i="1"/>
  <c r="AB344" i="1"/>
  <c r="AC344" i="1"/>
  <c r="AD344" i="1"/>
  <c r="AE344" i="1"/>
  <c r="Y345" i="1"/>
  <c r="Z345" i="1"/>
  <c r="AA345" i="1"/>
  <c r="AB345" i="1"/>
  <c r="AC345" i="1"/>
  <c r="AD345" i="1"/>
  <c r="AE345" i="1"/>
  <c r="Y346" i="1"/>
  <c r="Z346" i="1"/>
  <c r="AA346" i="1"/>
  <c r="AB346" i="1"/>
  <c r="AC346" i="1"/>
  <c r="AD346" i="1"/>
  <c r="AE346" i="1"/>
  <c r="Y347" i="1"/>
  <c r="Z347" i="1"/>
  <c r="AA347" i="1"/>
  <c r="AB347" i="1"/>
  <c r="AC347" i="1"/>
  <c r="AD347" i="1"/>
  <c r="AE347" i="1"/>
  <c r="Y348" i="1"/>
  <c r="Z348" i="1"/>
  <c r="AA348" i="1"/>
  <c r="AB348" i="1"/>
  <c r="AC348" i="1"/>
  <c r="AD348" i="1"/>
  <c r="AE348" i="1"/>
  <c r="Y349" i="1"/>
  <c r="Z349" i="1"/>
  <c r="AA349" i="1"/>
  <c r="AB349" i="1"/>
  <c r="AC349" i="1"/>
  <c r="AD349" i="1"/>
  <c r="AE349" i="1"/>
  <c r="Y350" i="1"/>
  <c r="Z350" i="1"/>
  <c r="AA350" i="1"/>
  <c r="AB350" i="1"/>
  <c r="AC350" i="1"/>
  <c r="AD350" i="1"/>
  <c r="AE350" i="1"/>
  <c r="Y351" i="1"/>
  <c r="Z351" i="1"/>
  <c r="AA351" i="1"/>
  <c r="AB351" i="1"/>
  <c r="AC351" i="1"/>
  <c r="AD351" i="1"/>
  <c r="AE351" i="1"/>
  <c r="Y352" i="1"/>
  <c r="Z352" i="1"/>
  <c r="AA352" i="1"/>
  <c r="AB352" i="1"/>
  <c r="AC352" i="1"/>
  <c r="AD352" i="1"/>
  <c r="AE352" i="1"/>
  <c r="Y353" i="1"/>
  <c r="Z353" i="1"/>
  <c r="AA353" i="1"/>
  <c r="AB353" i="1"/>
  <c r="AC353" i="1"/>
  <c r="AD353" i="1"/>
  <c r="AE353" i="1"/>
  <c r="Y354" i="1"/>
  <c r="Z354" i="1"/>
  <c r="AA354" i="1"/>
  <c r="AB354" i="1"/>
  <c r="AC354" i="1"/>
  <c r="AD354" i="1"/>
  <c r="AE354" i="1"/>
  <c r="Y355" i="1"/>
  <c r="Z355" i="1"/>
  <c r="AA355" i="1"/>
  <c r="AB355" i="1"/>
  <c r="AC355" i="1"/>
  <c r="AD355" i="1"/>
  <c r="AE355" i="1"/>
  <c r="Y356" i="1"/>
  <c r="Z356" i="1"/>
  <c r="AA356" i="1"/>
  <c r="AB356" i="1"/>
  <c r="AC356" i="1"/>
  <c r="AD356" i="1"/>
  <c r="AE356" i="1"/>
  <c r="Y357" i="1"/>
  <c r="Z357" i="1"/>
  <c r="AA357" i="1"/>
  <c r="AB357" i="1"/>
  <c r="AC357" i="1"/>
  <c r="AD357" i="1"/>
  <c r="AE357" i="1"/>
  <c r="Y358" i="1"/>
  <c r="Z358" i="1"/>
  <c r="AA358" i="1"/>
  <c r="AB358" i="1"/>
  <c r="AC358" i="1"/>
  <c r="AD358" i="1"/>
  <c r="AE358" i="1"/>
  <c r="Y359" i="1"/>
  <c r="Z359" i="1"/>
  <c r="AA359" i="1"/>
  <c r="AB359" i="1"/>
  <c r="AC359" i="1"/>
  <c r="AD359" i="1"/>
  <c r="AE359" i="1"/>
  <c r="Y360" i="1"/>
  <c r="Z360" i="1"/>
  <c r="AA360" i="1"/>
  <c r="AB360" i="1"/>
  <c r="AC360" i="1"/>
  <c r="AD360" i="1"/>
  <c r="AE360" i="1"/>
  <c r="Y361" i="1"/>
  <c r="Z361" i="1"/>
  <c r="AA361" i="1"/>
  <c r="AB361" i="1"/>
  <c r="AC361" i="1"/>
  <c r="AD361" i="1"/>
  <c r="AE361" i="1"/>
  <c r="Y362" i="1"/>
  <c r="Z362" i="1"/>
  <c r="AA362" i="1"/>
  <c r="AB362" i="1"/>
  <c r="AC362" i="1"/>
  <c r="AD362" i="1"/>
  <c r="AE362" i="1"/>
  <c r="Y363" i="1"/>
  <c r="Z363" i="1"/>
  <c r="AA363" i="1"/>
  <c r="AB363" i="1"/>
  <c r="AC363" i="1"/>
  <c r="AD363" i="1"/>
  <c r="AE363" i="1"/>
  <c r="Y364" i="1"/>
  <c r="Z364" i="1"/>
  <c r="AA364" i="1"/>
  <c r="AB364" i="1"/>
  <c r="AC364" i="1"/>
  <c r="AD364" i="1"/>
  <c r="AE364" i="1"/>
  <c r="Y365" i="1"/>
  <c r="Z365" i="1"/>
  <c r="AA365" i="1"/>
  <c r="AB365" i="1"/>
  <c r="AC365" i="1"/>
  <c r="AD365" i="1"/>
  <c r="AE365" i="1"/>
  <c r="Y366" i="1"/>
  <c r="Z366" i="1"/>
  <c r="AA366" i="1"/>
  <c r="AB366" i="1"/>
  <c r="AC366" i="1"/>
  <c r="AD366" i="1"/>
  <c r="AE366" i="1"/>
  <c r="Y367" i="1"/>
  <c r="Z367" i="1"/>
  <c r="AA367" i="1"/>
  <c r="AB367" i="1"/>
  <c r="AC367" i="1"/>
  <c r="AD367" i="1"/>
  <c r="AE367" i="1"/>
  <c r="Y368" i="1"/>
  <c r="Z368" i="1"/>
  <c r="AA368" i="1"/>
  <c r="AB368" i="1"/>
  <c r="AC368" i="1"/>
  <c r="AD368" i="1"/>
  <c r="AE368" i="1"/>
  <c r="Y369" i="1"/>
  <c r="Z369" i="1"/>
  <c r="AA369" i="1"/>
  <c r="AB369" i="1"/>
  <c r="AC369" i="1"/>
  <c r="AD369" i="1"/>
  <c r="AE369" i="1"/>
  <c r="Y370" i="1"/>
  <c r="Z370" i="1"/>
  <c r="AA370" i="1"/>
  <c r="AB370" i="1"/>
  <c r="AC370" i="1"/>
  <c r="AD370" i="1"/>
  <c r="AE370" i="1"/>
  <c r="Y371" i="1"/>
  <c r="Z371" i="1"/>
  <c r="AA371" i="1"/>
  <c r="AB371" i="1"/>
  <c r="AC371" i="1"/>
  <c r="AD371" i="1"/>
  <c r="AE371" i="1"/>
  <c r="Y372" i="1"/>
  <c r="Z372" i="1"/>
  <c r="AA372" i="1"/>
  <c r="AB372" i="1"/>
  <c r="AC372" i="1"/>
  <c r="AD372" i="1"/>
  <c r="AE372" i="1"/>
  <c r="Y373" i="1"/>
  <c r="Z373" i="1"/>
  <c r="AA373" i="1"/>
  <c r="AB373" i="1"/>
  <c r="AC373" i="1"/>
  <c r="AD373" i="1"/>
  <c r="AE373" i="1"/>
  <c r="Y374" i="1"/>
  <c r="Z374" i="1"/>
  <c r="AA374" i="1"/>
  <c r="AB374" i="1"/>
  <c r="AC374" i="1"/>
  <c r="AD374" i="1"/>
  <c r="AE374" i="1"/>
  <c r="Y375" i="1"/>
  <c r="Z375" i="1"/>
  <c r="AA375" i="1"/>
  <c r="AB375" i="1"/>
  <c r="AC375" i="1"/>
  <c r="AD375" i="1"/>
  <c r="AE375" i="1"/>
  <c r="Y376" i="1"/>
  <c r="Z376" i="1"/>
  <c r="AA376" i="1"/>
  <c r="AB376" i="1"/>
  <c r="AC376" i="1"/>
  <c r="AD376" i="1"/>
  <c r="AE376" i="1"/>
  <c r="Y377" i="1"/>
  <c r="Z377" i="1"/>
  <c r="AA377" i="1"/>
  <c r="AB377" i="1"/>
  <c r="AC377" i="1"/>
  <c r="AD377" i="1"/>
  <c r="AE377" i="1"/>
  <c r="Y378" i="1"/>
  <c r="Z378" i="1"/>
  <c r="AA378" i="1"/>
  <c r="AB378" i="1"/>
  <c r="AC378" i="1"/>
  <c r="AD378" i="1"/>
  <c r="AE378" i="1"/>
  <c r="Y379" i="1"/>
  <c r="Z379" i="1"/>
  <c r="AA379" i="1"/>
  <c r="AB379" i="1"/>
  <c r="AC379" i="1"/>
  <c r="AD379" i="1"/>
  <c r="AE379" i="1"/>
  <c r="Y380" i="1"/>
  <c r="Z380" i="1"/>
  <c r="AA380" i="1"/>
  <c r="AB380" i="1"/>
  <c r="AC380" i="1"/>
  <c r="AD380" i="1"/>
  <c r="AE380" i="1"/>
  <c r="Y381" i="1"/>
  <c r="Z381" i="1"/>
  <c r="AA381" i="1"/>
  <c r="AB381" i="1"/>
  <c r="AC381" i="1"/>
  <c r="AD381" i="1"/>
  <c r="AE381" i="1"/>
  <c r="Y382" i="1"/>
  <c r="Z382" i="1"/>
  <c r="AA382" i="1"/>
  <c r="AB382" i="1"/>
  <c r="AC382" i="1"/>
  <c r="AD382" i="1"/>
  <c r="AE382" i="1"/>
  <c r="Y383" i="1"/>
  <c r="Z383" i="1"/>
  <c r="AA383" i="1"/>
  <c r="AB383" i="1"/>
  <c r="AC383" i="1"/>
  <c r="AD383" i="1"/>
  <c r="AE383" i="1"/>
  <c r="Y384" i="1"/>
  <c r="Z384" i="1"/>
  <c r="AA384" i="1"/>
  <c r="AB384" i="1"/>
  <c r="AC384" i="1"/>
  <c r="AD384" i="1"/>
  <c r="AE384" i="1"/>
  <c r="Y385" i="1"/>
  <c r="Z385" i="1"/>
  <c r="AA385" i="1"/>
  <c r="AB385" i="1"/>
  <c r="AC385" i="1"/>
  <c r="AD385" i="1"/>
  <c r="AE385" i="1"/>
  <c r="Y386" i="1"/>
  <c r="Z386" i="1"/>
  <c r="AA386" i="1"/>
  <c r="AB386" i="1"/>
  <c r="AC386" i="1"/>
  <c r="AD386" i="1"/>
  <c r="AE386" i="1"/>
  <c r="Y387" i="1"/>
  <c r="Z387" i="1"/>
  <c r="AA387" i="1"/>
  <c r="AB387" i="1"/>
  <c r="AC387" i="1"/>
  <c r="AD387" i="1"/>
  <c r="AE387" i="1"/>
  <c r="Y388" i="1"/>
  <c r="Z388" i="1"/>
  <c r="AA388" i="1"/>
  <c r="AB388" i="1"/>
  <c r="AC388" i="1"/>
  <c r="AD388" i="1"/>
  <c r="AE388" i="1"/>
  <c r="Y389" i="1"/>
  <c r="Z389" i="1"/>
  <c r="AA389" i="1"/>
  <c r="AB389" i="1"/>
  <c r="AC389" i="1"/>
  <c r="AD389" i="1"/>
  <c r="AE389" i="1"/>
  <c r="Y390" i="1"/>
  <c r="Z390" i="1"/>
  <c r="AA390" i="1"/>
  <c r="AB390" i="1"/>
  <c r="AC390" i="1"/>
  <c r="AD390" i="1"/>
  <c r="AE390" i="1"/>
  <c r="Y391" i="1"/>
  <c r="Z391" i="1"/>
  <c r="AA391" i="1"/>
  <c r="AB391" i="1"/>
  <c r="AC391" i="1"/>
  <c r="AD391" i="1"/>
  <c r="AE391" i="1"/>
  <c r="Y392" i="1"/>
  <c r="Z392" i="1"/>
  <c r="AA392" i="1"/>
  <c r="AB392" i="1"/>
  <c r="AC392" i="1"/>
  <c r="AD392" i="1"/>
  <c r="AE392" i="1"/>
  <c r="Y393" i="1"/>
  <c r="Z393" i="1"/>
  <c r="AA393" i="1"/>
  <c r="AB393" i="1"/>
  <c r="AC393" i="1"/>
  <c r="AD393" i="1"/>
  <c r="AE393" i="1"/>
  <c r="Y394" i="1"/>
  <c r="Z394" i="1"/>
  <c r="AA394" i="1"/>
  <c r="AB394" i="1"/>
  <c r="AC394" i="1"/>
  <c r="AD394" i="1"/>
  <c r="AE394" i="1"/>
  <c r="Y395" i="1"/>
  <c r="Z395" i="1"/>
  <c r="AA395" i="1"/>
  <c r="AB395" i="1"/>
  <c r="AC395" i="1"/>
  <c r="AD395" i="1"/>
  <c r="AE395" i="1"/>
  <c r="Y396" i="1"/>
  <c r="Z396" i="1"/>
  <c r="AA396" i="1"/>
  <c r="AB396" i="1"/>
  <c r="AC396" i="1"/>
  <c r="AD396" i="1"/>
  <c r="AE396" i="1"/>
  <c r="Y397" i="1"/>
  <c r="Z397" i="1"/>
  <c r="AA397" i="1"/>
  <c r="AB397" i="1"/>
  <c r="AC397" i="1"/>
  <c r="AD397" i="1"/>
  <c r="AE397" i="1"/>
  <c r="Y398" i="1"/>
  <c r="Z398" i="1"/>
  <c r="AA398" i="1"/>
  <c r="AB398" i="1"/>
  <c r="AC398" i="1"/>
  <c r="AD398" i="1"/>
  <c r="AE398" i="1"/>
  <c r="Y399" i="1"/>
  <c r="Z399" i="1"/>
  <c r="AA399" i="1"/>
  <c r="AB399" i="1"/>
  <c r="AC399" i="1"/>
  <c r="AD399" i="1"/>
  <c r="AE399" i="1"/>
  <c r="Y400" i="1"/>
  <c r="Z400" i="1"/>
  <c r="AA400" i="1"/>
  <c r="AB400" i="1"/>
  <c r="AC400" i="1"/>
  <c r="AD400" i="1"/>
  <c r="AE400" i="1"/>
  <c r="Y401" i="1"/>
  <c r="Z401" i="1"/>
  <c r="AA401" i="1"/>
  <c r="AB401" i="1"/>
  <c r="AC401" i="1"/>
  <c r="AD401" i="1"/>
  <c r="AE401" i="1"/>
  <c r="Y402" i="1"/>
  <c r="Z402" i="1"/>
  <c r="AA402" i="1"/>
  <c r="AB402" i="1"/>
  <c r="AC402" i="1"/>
  <c r="AD402" i="1"/>
  <c r="AE402" i="1"/>
  <c r="Y403" i="1"/>
  <c r="Z403" i="1"/>
  <c r="AA403" i="1"/>
  <c r="AB403" i="1"/>
  <c r="AC403" i="1"/>
  <c r="AD403" i="1"/>
  <c r="AE403" i="1"/>
  <c r="Y404" i="1"/>
  <c r="Z404" i="1"/>
  <c r="AA404" i="1"/>
  <c r="AB404" i="1"/>
  <c r="AC404" i="1"/>
  <c r="AD404" i="1"/>
  <c r="AE404" i="1"/>
  <c r="Y405" i="1"/>
  <c r="Z405" i="1"/>
  <c r="AA405" i="1"/>
  <c r="AB405" i="1"/>
  <c r="AC405" i="1"/>
  <c r="AD405" i="1"/>
  <c r="AE405" i="1"/>
  <c r="Y406" i="1"/>
  <c r="Z406" i="1"/>
  <c r="AA406" i="1"/>
  <c r="AB406" i="1"/>
  <c r="AC406" i="1"/>
  <c r="AD406" i="1"/>
  <c r="AE406" i="1"/>
  <c r="Y407" i="1"/>
  <c r="Z407" i="1"/>
  <c r="AA407" i="1"/>
  <c r="AB407" i="1"/>
  <c r="AC407" i="1"/>
  <c r="AD407" i="1"/>
  <c r="AE407" i="1"/>
  <c r="Y408" i="1"/>
  <c r="Z408" i="1"/>
  <c r="AA408" i="1"/>
  <c r="AB408" i="1"/>
  <c r="AC408" i="1"/>
  <c r="AD408" i="1"/>
  <c r="AE408" i="1"/>
  <c r="Y409" i="1"/>
  <c r="Z409" i="1"/>
  <c r="AA409" i="1"/>
  <c r="AB409" i="1"/>
  <c r="AC409" i="1"/>
  <c r="AD409" i="1"/>
  <c r="AE409" i="1"/>
  <c r="Y410" i="1"/>
  <c r="Z410" i="1"/>
  <c r="AA410" i="1"/>
  <c r="AB410" i="1"/>
  <c r="AC410" i="1"/>
  <c r="AD410" i="1"/>
  <c r="AE410" i="1"/>
  <c r="Y411" i="1"/>
  <c r="Z411" i="1"/>
  <c r="AA411" i="1"/>
  <c r="AB411" i="1"/>
  <c r="AC411" i="1"/>
  <c r="AD411" i="1"/>
  <c r="AE411" i="1"/>
  <c r="Y412" i="1"/>
  <c r="Z412" i="1"/>
  <c r="AA412" i="1"/>
  <c r="AB412" i="1"/>
  <c r="AC412" i="1"/>
  <c r="AD412" i="1"/>
  <c r="AE412" i="1"/>
  <c r="Y413" i="1"/>
  <c r="Z413" i="1"/>
  <c r="AA413" i="1"/>
  <c r="AB413" i="1"/>
  <c r="AC413" i="1"/>
  <c r="AD413" i="1"/>
  <c r="AE413" i="1"/>
  <c r="Y414" i="1"/>
  <c r="Z414" i="1"/>
  <c r="AA414" i="1"/>
  <c r="AB414" i="1"/>
  <c r="AC414" i="1"/>
  <c r="AD414" i="1"/>
  <c r="AE414" i="1"/>
  <c r="Y415" i="1"/>
  <c r="Z415" i="1"/>
  <c r="AA415" i="1"/>
  <c r="AB415" i="1"/>
  <c r="AC415" i="1"/>
  <c r="AD415" i="1"/>
  <c r="AE415" i="1"/>
  <c r="Y416" i="1"/>
  <c r="Z416" i="1"/>
  <c r="AA416" i="1"/>
  <c r="AB416" i="1"/>
  <c r="AC416" i="1"/>
  <c r="AD416" i="1"/>
  <c r="AE416" i="1"/>
  <c r="Y417" i="1"/>
  <c r="Z417" i="1"/>
  <c r="AA417" i="1"/>
  <c r="AB417" i="1"/>
  <c r="AC417" i="1"/>
  <c r="AD417" i="1"/>
  <c r="AE417" i="1"/>
  <c r="Y418" i="1"/>
  <c r="Z418" i="1"/>
  <c r="AA418" i="1"/>
  <c r="AB418" i="1"/>
  <c r="AC418" i="1"/>
  <c r="AD418" i="1"/>
  <c r="AE418" i="1"/>
  <c r="Y419" i="1"/>
  <c r="Z419" i="1"/>
  <c r="AA419" i="1"/>
  <c r="AB419" i="1"/>
  <c r="AC419" i="1"/>
  <c r="AD419" i="1"/>
  <c r="AE419" i="1"/>
  <c r="Y420" i="1"/>
  <c r="Z420" i="1"/>
  <c r="AA420" i="1"/>
  <c r="AB420" i="1"/>
  <c r="AC420" i="1"/>
  <c r="AD420" i="1"/>
  <c r="AE420" i="1"/>
  <c r="Y421" i="1"/>
  <c r="Z421" i="1"/>
  <c r="AA421" i="1"/>
  <c r="AB421" i="1"/>
  <c r="AC421" i="1"/>
  <c r="AD421" i="1"/>
  <c r="AE421" i="1"/>
  <c r="Y422" i="1"/>
  <c r="Z422" i="1"/>
  <c r="AA422" i="1"/>
  <c r="AB422" i="1"/>
  <c r="AC422" i="1"/>
  <c r="AD422" i="1"/>
  <c r="AE422" i="1"/>
  <c r="Y423" i="1"/>
  <c r="Z423" i="1"/>
  <c r="AA423" i="1"/>
  <c r="AB423" i="1"/>
  <c r="AC423" i="1"/>
  <c r="AD423" i="1"/>
  <c r="AE423" i="1"/>
  <c r="Y424" i="1"/>
  <c r="Z424" i="1"/>
  <c r="AA424" i="1"/>
  <c r="AB424" i="1"/>
  <c r="AC424" i="1"/>
  <c r="AD424" i="1"/>
  <c r="AE424" i="1"/>
  <c r="Y425" i="1"/>
  <c r="Z425" i="1"/>
  <c r="AA425" i="1"/>
  <c r="AB425" i="1"/>
  <c r="AC425" i="1"/>
  <c r="AD425" i="1"/>
  <c r="AE425" i="1"/>
  <c r="Y426" i="1"/>
  <c r="Z426" i="1"/>
  <c r="AA426" i="1"/>
  <c r="AB426" i="1"/>
  <c r="AC426" i="1"/>
  <c r="AD426" i="1"/>
  <c r="AE426" i="1"/>
  <c r="Y427" i="1"/>
  <c r="Z427" i="1"/>
  <c r="AA427" i="1"/>
  <c r="AB427" i="1"/>
  <c r="AC427" i="1"/>
  <c r="AD427" i="1"/>
  <c r="AE427" i="1"/>
  <c r="Y428" i="1"/>
  <c r="Z428" i="1"/>
  <c r="AA428" i="1"/>
  <c r="AB428" i="1"/>
  <c r="AC428" i="1"/>
  <c r="AD428" i="1"/>
  <c r="AE428" i="1"/>
  <c r="Y429" i="1"/>
  <c r="Z429" i="1"/>
  <c r="AA429" i="1"/>
  <c r="AB429" i="1"/>
  <c r="AC429" i="1"/>
  <c r="AD429" i="1"/>
  <c r="AE429" i="1"/>
  <c r="Y430" i="1"/>
  <c r="Z430" i="1"/>
  <c r="AA430" i="1"/>
  <c r="AB430" i="1"/>
  <c r="AC430" i="1"/>
  <c r="AD430" i="1"/>
  <c r="AE430" i="1"/>
  <c r="Y431" i="1"/>
  <c r="Z431" i="1"/>
  <c r="AA431" i="1"/>
  <c r="AB431" i="1"/>
  <c r="AC431" i="1"/>
  <c r="AD431" i="1"/>
  <c r="AE431" i="1"/>
  <c r="Y432" i="1"/>
  <c r="Z432" i="1"/>
  <c r="AA432" i="1"/>
  <c r="AB432" i="1"/>
  <c r="AC432" i="1"/>
  <c r="AD432" i="1"/>
  <c r="AE432" i="1"/>
  <c r="Y433" i="1"/>
  <c r="Z433" i="1"/>
  <c r="AA433" i="1"/>
  <c r="AB433" i="1"/>
  <c r="AC433" i="1"/>
  <c r="AD433" i="1"/>
  <c r="AE433" i="1"/>
  <c r="Y434" i="1"/>
  <c r="Z434" i="1"/>
  <c r="AA434" i="1"/>
  <c r="AB434" i="1"/>
  <c r="AC434" i="1"/>
  <c r="AD434" i="1"/>
  <c r="AE434" i="1"/>
  <c r="Y435" i="1"/>
  <c r="Z435" i="1"/>
  <c r="AA435" i="1"/>
  <c r="AB435" i="1"/>
  <c r="AC435" i="1"/>
  <c r="AD435" i="1"/>
  <c r="AE435" i="1"/>
  <c r="Y436" i="1"/>
  <c r="Z436" i="1"/>
  <c r="AA436" i="1"/>
  <c r="AB436" i="1"/>
  <c r="AC436" i="1"/>
  <c r="AD436" i="1"/>
  <c r="AE436" i="1"/>
  <c r="Y437" i="1"/>
  <c r="Z437" i="1"/>
  <c r="AA437" i="1"/>
  <c r="AB437" i="1"/>
  <c r="AC437" i="1"/>
  <c r="AD437" i="1"/>
  <c r="AE437" i="1"/>
  <c r="Y438" i="1"/>
  <c r="Z438" i="1"/>
  <c r="AA438" i="1"/>
  <c r="AB438" i="1"/>
  <c r="AC438" i="1"/>
  <c r="AD438" i="1"/>
  <c r="AE438" i="1"/>
  <c r="Y439" i="1"/>
  <c r="Z439" i="1"/>
  <c r="AA439" i="1"/>
  <c r="AB439" i="1"/>
  <c r="AC439" i="1"/>
  <c r="AD439" i="1"/>
  <c r="AE439" i="1"/>
  <c r="Y440" i="1"/>
  <c r="Z440" i="1"/>
  <c r="AA440" i="1"/>
  <c r="AB440" i="1"/>
  <c r="AC440" i="1"/>
  <c r="AD440" i="1"/>
  <c r="AE440" i="1"/>
  <c r="Y441" i="1"/>
  <c r="Z441" i="1"/>
  <c r="AA441" i="1"/>
  <c r="AB441" i="1"/>
  <c r="AC441" i="1"/>
  <c r="AD441" i="1"/>
  <c r="AE441" i="1"/>
  <c r="Y442" i="1"/>
  <c r="Z442" i="1"/>
  <c r="AA442" i="1"/>
  <c r="AB442" i="1"/>
  <c r="AC442" i="1"/>
  <c r="AD442" i="1"/>
  <c r="AE442" i="1"/>
  <c r="Y443" i="1"/>
  <c r="Z443" i="1"/>
  <c r="AA443" i="1"/>
  <c r="AB443" i="1"/>
  <c r="AC443" i="1"/>
  <c r="AD443" i="1"/>
  <c r="AE443" i="1"/>
  <c r="Y444" i="1"/>
  <c r="Z444" i="1"/>
  <c r="AA444" i="1"/>
  <c r="AB444" i="1"/>
  <c r="AC444" i="1"/>
  <c r="AD444" i="1"/>
  <c r="AE444" i="1"/>
  <c r="Y445" i="1"/>
  <c r="Z445" i="1"/>
  <c r="AA445" i="1"/>
  <c r="AB445" i="1"/>
  <c r="AC445" i="1"/>
  <c r="AD445" i="1"/>
  <c r="AE445" i="1"/>
  <c r="Y446" i="1"/>
  <c r="Z446" i="1"/>
  <c r="AA446" i="1"/>
  <c r="AB446" i="1"/>
  <c r="AC446" i="1"/>
  <c r="AD446" i="1"/>
  <c r="AE446" i="1"/>
  <c r="Y447" i="1"/>
  <c r="Z447" i="1"/>
  <c r="AA447" i="1"/>
  <c r="AB447" i="1"/>
  <c r="AC447" i="1"/>
  <c r="AD447" i="1"/>
  <c r="AE447" i="1"/>
  <c r="Y448" i="1"/>
  <c r="Z448" i="1"/>
  <c r="AA448" i="1"/>
  <c r="AB448" i="1"/>
  <c r="AC448" i="1"/>
  <c r="AD448" i="1"/>
  <c r="AE448" i="1"/>
  <c r="Y449" i="1"/>
  <c r="Z449" i="1"/>
  <c r="AA449" i="1"/>
  <c r="AB449" i="1"/>
  <c r="AC449" i="1"/>
  <c r="AD449" i="1"/>
  <c r="AE449" i="1"/>
  <c r="Y450" i="1"/>
  <c r="Z450" i="1"/>
  <c r="AA450" i="1"/>
  <c r="AB450" i="1"/>
  <c r="AC450" i="1"/>
  <c r="AD450" i="1"/>
  <c r="AE450" i="1"/>
  <c r="Y451" i="1"/>
  <c r="Z451" i="1"/>
  <c r="AA451" i="1"/>
  <c r="AB451" i="1"/>
  <c r="AC451" i="1"/>
  <c r="AD451" i="1"/>
  <c r="AE451" i="1"/>
  <c r="Y452" i="1"/>
  <c r="Z452" i="1"/>
  <c r="AA452" i="1"/>
  <c r="AB452" i="1"/>
  <c r="AC452" i="1"/>
  <c r="AD452" i="1"/>
  <c r="AE452" i="1"/>
  <c r="Y453" i="1"/>
  <c r="Z453" i="1"/>
  <c r="AA453" i="1"/>
  <c r="AB453" i="1"/>
  <c r="AC453" i="1"/>
  <c r="AD453" i="1"/>
  <c r="AE453" i="1"/>
  <c r="Y454" i="1"/>
  <c r="Z454" i="1"/>
  <c r="AA454" i="1"/>
  <c r="AB454" i="1"/>
  <c r="AC454" i="1"/>
  <c r="AD454" i="1"/>
  <c r="AE454" i="1"/>
  <c r="Y455" i="1"/>
  <c r="Z455" i="1"/>
  <c r="AA455" i="1"/>
  <c r="AB455" i="1"/>
  <c r="AC455" i="1"/>
  <c r="AD455" i="1"/>
  <c r="AE455" i="1"/>
  <c r="Y456" i="1"/>
  <c r="Z456" i="1"/>
  <c r="AA456" i="1"/>
  <c r="AB456" i="1"/>
  <c r="AC456" i="1"/>
  <c r="AD456" i="1"/>
  <c r="AE456" i="1"/>
  <c r="Y457" i="1"/>
  <c r="Z457" i="1"/>
  <c r="AA457" i="1"/>
  <c r="AB457" i="1"/>
  <c r="AC457" i="1"/>
  <c r="AD457" i="1"/>
  <c r="AE457" i="1"/>
  <c r="Y458" i="1"/>
  <c r="Z458" i="1"/>
  <c r="AA458" i="1"/>
  <c r="AB458" i="1"/>
  <c r="AC458" i="1"/>
  <c r="AD458" i="1"/>
  <c r="AE458" i="1"/>
  <c r="Y459" i="1"/>
  <c r="Z459" i="1"/>
  <c r="AA459" i="1"/>
  <c r="AB459" i="1"/>
  <c r="AC459" i="1"/>
  <c r="AD459" i="1"/>
  <c r="AE459" i="1"/>
  <c r="Y460" i="1"/>
  <c r="Z460" i="1"/>
  <c r="AA460" i="1"/>
  <c r="AB460" i="1"/>
  <c r="AC460" i="1"/>
  <c r="AD460" i="1"/>
  <c r="AE460" i="1"/>
  <c r="Y461" i="1"/>
  <c r="Z461" i="1"/>
  <c r="AA461" i="1"/>
  <c r="AB461" i="1"/>
  <c r="AC461" i="1"/>
  <c r="AD461" i="1"/>
  <c r="AE461" i="1"/>
  <c r="Y462" i="1"/>
  <c r="Z462" i="1"/>
  <c r="AA462" i="1"/>
  <c r="AB462" i="1"/>
  <c r="AC462" i="1"/>
  <c r="AD462" i="1"/>
  <c r="AE462" i="1"/>
  <c r="Y463" i="1"/>
  <c r="Z463" i="1"/>
  <c r="AA463" i="1"/>
  <c r="AB463" i="1"/>
  <c r="AC463" i="1"/>
  <c r="AD463" i="1"/>
  <c r="AE463" i="1"/>
  <c r="Y464" i="1"/>
  <c r="Z464" i="1"/>
  <c r="AA464" i="1"/>
  <c r="AB464" i="1"/>
  <c r="AC464" i="1"/>
  <c r="AD464" i="1"/>
  <c r="AE464" i="1"/>
  <c r="Y465" i="1"/>
  <c r="Z465" i="1"/>
  <c r="AA465" i="1"/>
  <c r="AB465" i="1"/>
  <c r="AC465" i="1"/>
  <c r="AD465" i="1"/>
  <c r="AE465" i="1"/>
  <c r="Y466" i="1"/>
  <c r="Z466" i="1"/>
  <c r="AA466" i="1"/>
  <c r="AB466" i="1"/>
  <c r="AC466" i="1"/>
  <c r="AD466" i="1"/>
  <c r="AE466" i="1"/>
  <c r="Y467" i="1"/>
  <c r="Z467" i="1"/>
  <c r="AA467" i="1"/>
  <c r="AB467" i="1"/>
  <c r="AC467" i="1"/>
  <c r="AD467" i="1"/>
  <c r="AE467" i="1"/>
  <c r="Y468" i="1"/>
  <c r="Z468" i="1"/>
  <c r="AA468" i="1"/>
  <c r="AB468" i="1"/>
  <c r="AC468" i="1"/>
  <c r="AD468" i="1"/>
  <c r="AE468" i="1"/>
  <c r="Y469" i="1"/>
  <c r="Z469" i="1"/>
  <c r="AA469" i="1"/>
  <c r="AB469" i="1"/>
  <c r="AC469" i="1"/>
  <c r="AD469" i="1"/>
  <c r="AE469" i="1"/>
  <c r="Y470" i="1"/>
  <c r="Z470" i="1"/>
  <c r="AA470" i="1"/>
  <c r="AB470" i="1"/>
  <c r="AC470" i="1"/>
  <c r="AD470" i="1"/>
  <c r="AE470" i="1"/>
  <c r="Y471" i="1"/>
  <c r="Z471" i="1"/>
  <c r="AA471" i="1"/>
  <c r="AB471" i="1"/>
  <c r="AC471" i="1"/>
  <c r="AD471" i="1"/>
  <c r="AE471" i="1"/>
  <c r="Y472" i="1"/>
  <c r="Z472" i="1"/>
  <c r="AA472" i="1"/>
  <c r="AB472" i="1"/>
  <c r="AC472" i="1"/>
  <c r="AD472" i="1"/>
  <c r="AE472" i="1"/>
  <c r="Y473" i="1"/>
  <c r="Z473" i="1"/>
  <c r="AA473" i="1"/>
  <c r="AB473" i="1"/>
  <c r="AC473" i="1"/>
  <c r="AD473" i="1"/>
  <c r="AE473" i="1"/>
  <c r="Y474" i="1"/>
  <c r="Z474" i="1"/>
  <c r="AA474" i="1"/>
  <c r="AB474" i="1"/>
  <c r="AC474" i="1"/>
  <c r="AD474" i="1"/>
  <c r="AE474" i="1"/>
  <c r="Y475" i="1"/>
  <c r="Z475" i="1"/>
  <c r="AA475" i="1"/>
  <c r="AB475" i="1"/>
  <c r="AC475" i="1"/>
  <c r="AD475" i="1"/>
  <c r="AE475" i="1"/>
  <c r="Y476" i="1"/>
  <c r="Z476" i="1"/>
  <c r="AA476" i="1"/>
  <c r="AB476" i="1"/>
  <c r="AC476" i="1"/>
  <c r="AD476" i="1"/>
  <c r="AE476" i="1"/>
  <c r="Y477" i="1"/>
  <c r="Z477" i="1"/>
  <c r="AA477" i="1"/>
  <c r="AB477" i="1"/>
  <c r="AC477" i="1"/>
  <c r="AD477" i="1"/>
  <c r="AE477" i="1"/>
  <c r="Y478" i="1"/>
  <c r="Z478" i="1"/>
  <c r="AA478" i="1"/>
  <c r="AB478" i="1"/>
  <c r="AC478" i="1"/>
  <c r="AD478" i="1"/>
  <c r="AE478" i="1"/>
  <c r="Y479" i="1"/>
  <c r="Z479" i="1"/>
  <c r="AA479" i="1"/>
  <c r="AB479" i="1"/>
  <c r="AC479" i="1"/>
  <c r="AD479" i="1"/>
  <c r="AE479" i="1"/>
  <c r="Y480" i="1"/>
  <c r="Z480" i="1"/>
  <c r="AA480" i="1"/>
  <c r="AB480" i="1"/>
  <c r="AC480" i="1"/>
  <c r="AD480" i="1"/>
  <c r="AE480" i="1"/>
  <c r="Y481" i="1"/>
  <c r="Z481" i="1"/>
  <c r="AA481" i="1"/>
  <c r="AB481" i="1"/>
  <c r="AC481" i="1"/>
  <c r="AD481" i="1"/>
  <c r="AE481" i="1"/>
  <c r="Y482" i="1"/>
  <c r="Z482" i="1"/>
  <c r="AA482" i="1"/>
  <c r="AB482" i="1"/>
  <c r="AC482" i="1"/>
  <c r="AD482" i="1"/>
  <c r="AE482" i="1"/>
  <c r="Y483" i="1"/>
  <c r="Z483" i="1"/>
  <c r="AA483" i="1"/>
  <c r="AB483" i="1"/>
  <c r="AC483" i="1"/>
  <c r="AD483" i="1"/>
  <c r="AE483" i="1"/>
  <c r="Y484" i="1"/>
  <c r="Z484" i="1"/>
  <c r="AA484" i="1"/>
  <c r="AB484" i="1"/>
  <c r="AC484" i="1"/>
  <c r="AD484" i="1"/>
  <c r="AE484" i="1"/>
  <c r="Y485" i="1"/>
  <c r="Z485" i="1"/>
  <c r="AA485" i="1"/>
  <c r="AB485" i="1"/>
  <c r="AC485" i="1"/>
  <c r="AD485" i="1"/>
  <c r="AE485" i="1"/>
  <c r="Y486" i="1"/>
  <c r="Z486" i="1"/>
  <c r="AA486" i="1"/>
  <c r="AB486" i="1"/>
  <c r="AC486" i="1"/>
  <c r="AD486" i="1"/>
  <c r="AE486" i="1"/>
  <c r="Y487" i="1"/>
  <c r="Z487" i="1"/>
  <c r="AA487" i="1"/>
  <c r="AB487" i="1"/>
  <c r="AC487" i="1"/>
  <c r="AD487" i="1"/>
  <c r="AE487" i="1"/>
  <c r="Y488" i="1"/>
  <c r="Z488" i="1"/>
  <c r="AA488" i="1"/>
  <c r="AB488" i="1"/>
  <c r="AC488" i="1"/>
  <c r="AD488" i="1"/>
  <c r="AE488" i="1"/>
  <c r="Y489" i="1"/>
  <c r="Z489" i="1"/>
  <c r="AA489" i="1"/>
  <c r="AB489" i="1"/>
  <c r="AC489" i="1"/>
  <c r="AD489" i="1"/>
  <c r="AE489" i="1"/>
  <c r="Y490" i="1"/>
  <c r="Z490" i="1"/>
  <c r="AA490" i="1"/>
  <c r="AB490" i="1"/>
  <c r="AC490" i="1"/>
  <c r="AD490" i="1"/>
  <c r="AE490" i="1"/>
  <c r="Y491" i="1"/>
  <c r="Z491" i="1"/>
  <c r="AA491" i="1"/>
  <c r="AB491" i="1"/>
  <c r="AC491" i="1"/>
  <c r="AD491" i="1"/>
  <c r="AE491" i="1"/>
  <c r="Y492" i="1"/>
  <c r="Z492" i="1"/>
  <c r="AA492" i="1"/>
  <c r="AB492" i="1"/>
  <c r="AC492" i="1"/>
  <c r="AD492" i="1"/>
  <c r="AE492" i="1"/>
  <c r="Y493" i="1"/>
  <c r="Z493" i="1"/>
  <c r="AA493" i="1"/>
  <c r="AB493" i="1"/>
  <c r="AC493" i="1"/>
  <c r="AD493" i="1"/>
  <c r="AE493" i="1"/>
  <c r="Y494" i="1"/>
  <c r="Z494" i="1"/>
  <c r="AA494" i="1"/>
  <c r="AB494" i="1"/>
  <c r="AC494" i="1"/>
  <c r="AD494" i="1"/>
  <c r="AE494" i="1"/>
  <c r="Y495" i="1"/>
  <c r="Z495" i="1"/>
  <c r="AA495" i="1"/>
  <c r="AB495" i="1"/>
  <c r="AC495" i="1"/>
  <c r="AD495" i="1"/>
  <c r="AE495" i="1"/>
  <c r="Y496" i="1"/>
  <c r="Z496" i="1"/>
  <c r="AA496" i="1"/>
  <c r="AB496" i="1"/>
  <c r="AC496" i="1"/>
  <c r="AD496" i="1"/>
  <c r="AE496" i="1"/>
  <c r="Y497" i="1"/>
  <c r="Z497" i="1"/>
  <c r="AA497" i="1"/>
  <c r="AB497" i="1"/>
  <c r="AC497" i="1"/>
  <c r="AD497" i="1"/>
  <c r="AE497" i="1"/>
  <c r="Y498" i="1"/>
  <c r="Z498" i="1"/>
  <c r="AA498" i="1"/>
  <c r="AB498" i="1"/>
  <c r="AC498" i="1"/>
  <c r="AD498" i="1"/>
  <c r="AE498" i="1"/>
  <c r="Y499" i="1"/>
  <c r="Z499" i="1"/>
  <c r="AA499" i="1"/>
  <c r="AB499" i="1"/>
  <c r="AC499" i="1"/>
  <c r="AD499" i="1"/>
  <c r="AE499" i="1"/>
  <c r="Y500" i="1"/>
  <c r="Z500" i="1"/>
  <c r="AA500" i="1"/>
  <c r="AB500" i="1"/>
  <c r="AC500" i="1"/>
  <c r="AD500" i="1"/>
  <c r="AE500" i="1"/>
  <c r="Y501" i="1"/>
  <c r="Z501" i="1"/>
  <c r="AA501" i="1"/>
  <c r="AB501" i="1"/>
  <c r="AC501" i="1"/>
  <c r="AD501" i="1"/>
  <c r="AE501" i="1"/>
  <c r="Y502" i="1"/>
  <c r="Z502" i="1"/>
  <c r="AA502" i="1"/>
  <c r="AB502" i="1"/>
  <c r="AC502" i="1"/>
  <c r="AD502" i="1"/>
  <c r="AE502" i="1"/>
  <c r="Y503" i="1"/>
  <c r="Z503" i="1"/>
  <c r="AA503" i="1"/>
  <c r="AB503" i="1"/>
  <c r="AC503" i="1"/>
  <c r="AD503" i="1"/>
  <c r="AE503" i="1"/>
  <c r="Y504" i="1"/>
  <c r="Z504" i="1"/>
  <c r="AA504" i="1"/>
  <c r="AB504" i="1"/>
  <c r="AC504" i="1"/>
  <c r="AD504" i="1"/>
  <c r="AE504" i="1"/>
  <c r="Y505" i="1"/>
  <c r="Z505" i="1"/>
  <c r="AA505" i="1"/>
  <c r="AB505" i="1"/>
  <c r="AC505" i="1"/>
  <c r="AD505" i="1"/>
  <c r="AE505" i="1"/>
  <c r="Y506" i="1"/>
  <c r="Z506" i="1"/>
  <c r="AA506" i="1"/>
  <c r="AB506" i="1"/>
  <c r="AC506" i="1"/>
  <c r="AD506" i="1"/>
  <c r="AE506" i="1"/>
  <c r="Y507" i="1"/>
  <c r="Z507" i="1"/>
  <c r="AA507" i="1"/>
  <c r="AB507" i="1"/>
  <c r="AC507" i="1"/>
  <c r="AD507" i="1"/>
  <c r="AE507" i="1"/>
  <c r="Y508" i="1"/>
  <c r="Z508" i="1"/>
  <c r="AA508" i="1"/>
  <c r="AB508" i="1"/>
  <c r="AC508" i="1"/>
  <c r="AD508" i="1"/>
  <c r="AE508" i="1"/>
  <c r="Y509" i="1"/>
  <c r="Z509" i="1"/>
  <c r="AA509" i="1"/>
  <c r="AB509" i="1"/>
  <c r="AC509" i="1"/>
  <c r="AD509" i="1"/>
  <c r="AE509" i="1"/>
  <c r="Y510" i="1"/>
  <c r="Z510" i="1"/>
  <c r="AA510" i="1"/>
  <c r="AB510" i="1"/>
  <c r="AC510" i="1"/>
  <c r="AD510" i="1"/>
  <c r="AE510" i="1"/>
  <c r="Y511" i="1"/>
  <c r="Z511" i="1"/>
  <c r="AA511" i="1"/>
  <c r="AB511" i="1"/>
  <c r="AC511" i="1"/>
  <c r="AD511" i="1"/>
  <c r="AE511" i="1"/>
  <c r="Y512" i="1"/>
  <c r="Z512" i="1"/>
  <c r="AA512" i="1"/>
  <c r="AB512" i="1"/>
  <c r="AC512" i="1"/>
  <c r="AD512" i="1"/>
  <c r="AE512" i="1"/>
  <c r="Y513" i="1"/>
  <c r="Z513" i="1"/>
  <c r="AA513" i="1"/>
  <c r="AB513" i="1"/>
  <c r="AC513" i="1"/>
  <c r="AD513" i="1"/>
  <c r="AE513" i="1"/>
  <c r="Y514" i="1"/>
  <c r="Z514" i="1"/>
  <c r="AA514" i="1"/>
  <c r="AB514" i="1"/>
  <c r="AC514" i="1"/>
  <c r="AD514" i="1"/>
  <c r="AE514" i="1"/>
  <c r="Y515" i="1"/>
  <c r="Z515" i="1"/>
  <c r="AA515" i="1"/>
  <c r="AB515" i="1"/>
  <c r="AC515" i="1"/>
  <c r="AD515" i="1"/>
  <c r="AE515" i="1"/>
  <c r="Y516" i="1"/>
  <c r="Z516" i="1"/>
  <c r="AA516" i="1"/>
  <c r="AB516" i="1"/>
  <c r="AC516" i="1"/>
  <c r="AD516" i="1"/>
  <c r="AE516" i="1"/>
  <c r="Y517" i="1"/>
  <c r="Z517" i="1"/>
  <c r="AA517" i="1"/>
  <c r="AB517" i="1"/>
  <c r="AC517" i="1"/>
  <c r="AD517" i="1"/>
  <c r="AE517" i="1"/>
  <c r="Y518" i="1"/>
  <c r="Z518" i="1"/>
  <c r="AA518" i="1"/>
  <c r="AB518" i="1"/>
  <c r="AC518" i="1"/>
  <c r="AD518" i="1"/>
  <c r="AE518" i="1"/>
  <c r="Y519" i="1"/>
  <c r="Z519" i="1"/>
  <c r="AA519" i="1"/>
  <c r="AB519" i="1"/>
  <c r="AC519" i="1"/>
  <c r="AD519" i="1"/>
  <c r="AE519" i="1"/>
  <c r="Y520" i="1"/>
  <c r="Z520" i="1"/>
  <c r="AA520" i="1"/>
  <c r="AB520" i="1"/>
  <c r="AC520" i="1"/>
  <c r="AD520" i="1"/>
  <c r="AE520" i="1"/>
  <c r="Y521" i="1"/>
  <c r="Z521" i="1"/>
  <c r="AA521" i="1"/>
  <c r="AB521" i="1"/>
  <c r="AC521" i="1"/>
  <c r="AD521" i="1"/>
  <c r="AE521" i="1"/>
  <c r="Y522" i="1"/>
  <c r="Z522" i="1"/>
  <c r="AA522" i="1"/>
  <c r="AB522" i="1"/>
  <c r="AC522" i="1"/>
  <c r="AD522" i="1"/>
  <c r="AE522" i="1"/>
  <c r="Y523" i="1"/>
  <c r="Z523" i="1"/>
  <c r="AA523" i="1"/>
  <c r="AB523" i="1"/>
  <c r="AC523" i="1"/>
  <c r="AD523" i="1"/>
  <c r="AE523" i="1"/>
  <c r="Y524" i="1"/>
  <c r="Z524" i="1"/>
  <c r="AA524" i="1"/>
  <c r="AB524" i="1"/>
  <c r="AC524" i="1"/>
  <c r="AD524" i="1"/>
  <c r="AE524" i="1"/>
  <c r="Y525" i="1"/>
  <c r="Z525" i="1"/>
  <c r="AA525" i="1"/>
  <c r="AB525" i="1"/>
  <c r="AC525" i="1"/>
  <c r="AD525" i="1"/>
  <c r="AE525" i="1"/>
  <c r="Y526" i="1"/>
  <c r="Z526" i="1"/>
  <c r="AA526" i="1"/>
  <c r="AB526" i="1"/>
  <c r="AC526" i="1"/>
  <c r="AD526" i="1"/>
  <c r="AE526" i="1"/>
  <c r="Y527" i="1"/>
  <c r="Z527" i="1"/>
  <c r="AA527" i="1"/>
  <c r="AB527" i="1"/>
  <c r="AC527" i="1"/>
  <c r="AD527" i="1"/>
  <c r="AE527" i="1"/>
  <c r="Y528" i="1"/>
  <c r="Z528" i="1"/>
  <c r="AA528" i="1"/>
  <c r="AB528" i="1"/>
  <c r="AC528" i="1"/>
  <c r="AD528" i="1"/>
  <c r="AE528" i="1"/>
  <c r="Y529" i="1"/>
  <c r="Z529" i="1"/>
  <c r="AA529" i="1"/>
  <c r="AB529" i="1"/>
  <c r="AC529" i="1"/>
  <c r="AD529" i="1"/>
  <c r="AE529" i="1"/>
  <c r="Y530" i="1"/>
  <c r="Z530" i="1"/>
  <c r="AA530" i="1"/>
  <c r="AB530" i="1"/>
  <c r="AC530" i="1"/>
  <c r="AD530" i="1"/>
  <c r="AE530" i="1"/>
  <c r="Y531" i="1"/>
  <c r="Z531" i="1"/>
  <c r="AA531" i="1"/>
  <c r="AB531" i="1"/>
  <c r="AC531" i="1"/>
  <c r="AD531" i="1"/>
  <c r="AE531" i="1"/>
  <c r="Y532" i="1"/>
  <c r="Z532" i="1"/>
  <c r="AA532" i="1"/>
  <c r="AB532" i="1"/>
  <c r="AC532" i="1"/>
  <c r="AD532" i="1"/>
  <c r="AE532" i="1"/>
  <c r="Y533" i="1"/>
  <c r="Z533" i="1"/>
  <c r="AA533" i="1"/>
  <c r="AB533" i="1"/>
  <c r="AC533" i="1"/>
  <c r="AD533" i="1"/>
  <c r="AE533" i="1"/>
  <c r="Y534" i="1"/>
  <c r="Z534" i="1"/>
  <c r="AA534" i="1"/>
  <c r="AB534" i="1"/>
  <c r="AC534" i="1"/>
  <c r="AD534" i="1"/>
  <c r="AE534" i="1"/>
  <c r="Y535" i="1"/>
  <c r="Z535" i="1"/>
  <c r="AA535" i="1"/>
  <c r="AB535" i="1"/>
  <c r="AC535" i="1"/>
  <c r="AD535" i="1"/>
  <c r="AE535" i="1"/>
  <c r="Y536" i="1"/>
  <c r="Z536" i="1"/>
  <c r="AA536" i="1"/>
  <c r="AB536" i="1"/>
  <c r="AC536" i="1"/>
  <c r="AD536" i="1"/>
  <c r="AE536" i="1"/>
  <c r="Y537" i="1"/>
  <c r="Z537" i="1"/>
  <c r="AA537" i="1"/>
  <c r="AB537" i="1"/>
  <c r="AC537" i="1"/>
  <c r="AD537" i="1"/>
  <c r="AE537" i="1"/>
  <c r="Y538" i="1"/>
  <c r="Z538" i="1"/>
  <c r="AA538" i="1"/>
  <c r="AB538" i="1"/>
  <c r="AC538" i="1"/>
  <c r="AD538" i="1"/>
  <c r="AE538" i="1"/>
  <c r="Y539" i="1"/>
  <c r="Z539" i="1"/>
  <c r="AA539" i="1"/>
  <c r="AB539" i="1"/>
  <c r="AC539" i="1"/>
  <c r="AD539" i="1"/>
  <c r="AE539" i="1"/>
  <c r="Y540" i="1"/>
  <c r="Z540" i="1"/>
  <c r="AA540" i="1"/>
  <c r="AB540" i="1"/>
  <c r="AC540" i="1"/>
  <c r="AD540" i="1"/>
  <c r="AE540" i="1"/>
  <c r="Y541" i="1"/>
  <c r="Z541" i="1"/>
  <c r="AA541" i="1"/>
  <c r="AB541" i="1"/>
  <c r="AC541" i="1"/>
  <c r="AD541" i="1"/>
  <c r="AE541" i="1"/>
  <c r="Y542" i="1"/>
  <c r="Z542" i="1"/>
  <c r="AA542" i="1"/>
  <c r="AB542" i="1"/>
  <c r="AC542" i="1"/>
  <c r="AD542" i="1"/>
  <c r="AE542" i="1"/>
  <c r="Y543" i="1"/>
  <c r="Z543" i="1"/>
  <c r="AA543" i="1"/>
  <c r="AB543" i="1"/>
  <c r="AC543" i="1"/>
  <c r="AD543" i="1"/>
  <c r="AE543" i="1"/>
  <c r="Y544" i="1"/>
  <c r="Z544" i="1"/>
  <c r="AA544" i="1"/>
  <c r="AB544" i="1"/>
  <c r="AC544" i="1"/>
  <c r="AD544" i="1"/>
  <c r="AE544" i="1"/>
  <c r="Y545" i="1"/>
  <c r="Z545" i="1"/>
  <c r="AA545" i="1"/>
  <c r="AB545" i="1"/>
  <c r="AC545" i="1"/>
  <c r="AD545" i="1"/>
  <c r="AE545" i="1"/>
  <c r="Y546" i="1"/>
  <c r="Z546" i="1"/>
  <c r="AA546" i="1"/>
  <c r="AB546" i="1"/>
  <c r="AC546" i="1"/>
  <c r="AD546" i="1"/>
  <c r="AE546" i="1"/>
  <c r="Y547" i="1"/>
  <c r="Z547" i="1"/>
  <c r="AA547" i="1"/>
  <c r="AB547" i="1"/>
  <c r="AC547" i="1"/>
  <c r="AD547" i="1"/>
  <c r="AE547" i="1"/>
  <c r="Y548" i="1"/>
  <c r="Z548" i="1"/>
  <c r="AA548" i="1"/>
  <c r="AB548" i="1"/>
  <c r="AC548" i="1"/>
  <c r="AD548" i="1"/>
  <c r="AE548" i="1"/>
  <c r="Y549" i="1"/>
  <c r="Z549" i="1"/>
  <c r="AA549" i="1"/>
  <c r="AB549" i="1"/>
  <c r="AC549" i="1"/>
  <c r="AD549" i="1"/>
  <c r="AE549" i="1"/>
  <c r="Y550" i="1"/>
  <c r="Z550" i="1"/>
  <c r="AA550" i="1"/>
  <c r="AB550" i="1"/>
  <c r="AC550" i="1"/>
  <c r="AD550" i="1"/>
  <c r="AE550" i="1"/>
  <c r="Y551" i="1"/>
  <c r="Z551" i="1"/>
  <c r="AA551" i="1"/>
  <c r="AB551" i="1"/>
  <c r="AC551" i="1"/>
  <c r="AD551" i="1"/>
  <c r="AE551" i="1"/>
  <c r="Y552" i="1"/>
  <c r="Z552" i="1"/>
  <c r="AA552" i="1"/>
  <c r="AB552" i="1"/>
  <c r="AC552" i="1"/>
  <c r="AD552" i="1"/>
  <c r="AE552" i="1"/>
  <c r="Y553" i="1"/>
  <c r="Z553" i="1"/>
  <c r="AA553" i="1"/>
  <c r="AB553" i="1"/>
  <c r="AC553" i="1"/>
  <c r="AD553" i="1"/>
  <c r="AE553" i="1"/>
  <c r="Y554" i="1"/>
  <c r="Z554" i="1"/>
  <c r="AA554" i="1"/>
  <c r="AB554" i="1"/>
  <c r="AC554" i="1"/>
  <c r="AD554" i="1"/>
  <c r="AE554" i="1"/>
  <c r="Y555" i="1"/>
  <c r="Z555" i="1"/>
  <c r="AA555" i="1"/>
  <c r="AB555" i="1"/>
  <c r="AC555" i="1"/>
  <c r="AD555" i="1"/>
  <c r="AE555" i="1"/>
  <c r="Y556" i="1"/>
  <c r="Z556" i="1"/>
  <c r="AA556" i="1"/>
  <c r="AB556" i="1"/>
  <c r="AC556" i="1"/>
  <c r="AD556" i="1"/>
  <c r="AE556" i="1"/>
  <c r="Y557" i="1"/>
  <c r="Z557" i="1"/>
  <c r="AA557" i="1"/>
  <c r="AB557" i="1"/>
  <c r="AC557" i="1"/>
  <c r="AD557" i="1"/>
  <c r="AE557" i="1"/>
  <c r="Y558" i="1"/>
  <c r="Z558" i="1"/>
  <c r="AA558" i="1"/>
  <c r="AB558" i="1"/>
  <c r="AC558" i="1"/>
  <c r="AD558" i="1"/>
  <c r="AE558" i="1"/>
  <c r="Y559" i="1"/>
  <c r="Z559" i="1"/>
  <c r="AA559" i="1"/>
  <c r="AB559" i="1"/>
  <c r="AC559" i="1"/>
  <c r="AD559" i="1"/>
  <c r="AE559" i="1"/>
  <c r="Y560" i="1"/>
  <c r="Z560" i="1"/>
  <c r="AA560" i="1"/>
  <c r="AB560" i="1"/>
  <c r="AC560" i="1"/>
  <c r="AD560" i="1"/>
  <c r="AE560" i="1"/>
  <c r="Y561" i="1"/>
  <c r="Z561" i="1"/>
  <c r="AA561" i="1"/>
  <c r="AB561" i="1"/>
  <c r="AC561" i="1"/>
  <c r="AD561" i="1"/>
  <c r="AE561" i="1"/>
  <c r="Y562" i="1"/>
  <c r="Z562" i="1"/>
  <c r="AA562" i="1"/>
  <c r="AB562" i="1"/>
  <c r="AC562" i="1"/>
  <c r="AD562" i="1"/>
  <c r="AE562" i="1"/>
  <c r="Y563" i="1"/>
  <c r="Z563" i="1"/>
  <c r="AA563" i="1"/>
  <c r="AB563" i="1"/>
  <c r="AC563" i="1"/>
  <c r="AD563" i="1"/>
  <c r="AE563" i="1"/>
  <c r="Y564" i="1"/>
  <c r="Z564" i="1"/>
  <c r="AA564" i="1"/>
  <c r="AB564" i="1"/>
  <c r="AC564" i="1"/>
  <c r="AD564" i="1"/>
  <c r="AE564" i="1"/>
  <c r="Y565" i="1"/>
  <c r="Z565" i="1"/>
  <c r="AA565" i="1"/>
  <c r="AB565" i="1"/>
  <c r="AC565" i="1"/>
  <c r="AD565" i="1"/>
  <c r="AE565" i="1"/>
  <c r="Y566" i="1"/>
  <c r="Z566" i="1"/>
  <c r="AA566" i="1"/>
  <c r="AB566" i="1"/>
  <c r="AC566" i="1"/>
  <c r="AD566" i="1"/>
  <c r="AE566" i="1"/>
  <c r="Y567" i="1"/>
  <c r="Z567" i="1"/>
  <c r="AA567" i="1"/>
  <c r="AB567" i="1"/>
  <c r="AC567" i="1"/>
  <c r="AD567" i="1"/>
  <c r="AE567" i="1"/>
  <c r="Y568" i="1"/>
  <c r="Z568" i="1"/>
  <c r="AA568" i="1"/>
  <c r="AB568" i="1"/>
  <c r="AC568" i="1"/>
  <c r="AD568" i="1"/>
  <c r="AE568" i="1"/>
  <c r="Y569" i="1"/>
  <c r="Z569" i="1"/>
  <c r="AA569" i="1"/>
  <c r="AB569" i="1"/>
  <c r="AC569" i="1"/>
  <c r="AD569" i="1"/>
  <c r="AE569" i="1"/>
  <c r="Y570" i="1"/>
  <c r="Z570" i="1"/>
  <c r="AA570" i="1"/>
  <c r="AB570" i="1"/>
  <c r="AC570" i="1"/>
  <c r="AD570" i="1"/>
  <c r="AE570" i="1"/>
  <c r="Y571" i="1"/>
  <c r="Z571" i="1"/>
  <c r="AA571" i="1"/>
  <c r="AB571" i="1"/>
  <c r="AC571" i="1"/>
  <c r="AD571" i="1"/>
  <c r="AE571" i="1"/>
  <c r="Y572" i="1"/>
  <c r="Z572" i="1"/>
  <c r="AA572" i="1"/>
  <c r="AB572" i="1"/>
  <c r="AC572" i="1"/>
  <c r="AD572" i="1"/>
  <c r="AE572" i="1"/>
  <c r="Y573" i="1"/>
  <c r="Z573" i="1"/>
  <c r="AA573" i="1"/>
  <c r="AB573" i="1"/>
  <c r="AC573" i="1"/>
  <c r="AD573" i="1"/>
  <c r="AE573" i="1"/>
  <c r="Y574" i="1"/>
  <c r="Z574" i="1"/>
  <c r="AA574" i="1"/>
  <c r="AB574" i="1"/>
  <c r="AC574" i="1"/>
  <c r="AD574" i="1"/>
  <c r="AE574" i="1"/>
  <c r="Y575" i="1"/>
  <c r="Z575" i="1"/>
  <c r="AA575" i="1"/>
  <c r="AB575" i="1"/>
  <c r="AC575" i="1"/>
  <c r="AD575" i="1"/>
  <c r="AE575" i="1"/>
  <c r="Y576" i="1"/>
  <c r="Z576" i="1"/>
  <c r="AA576" i="1"/>
  <c r="AB576" i="1"/>
  <c r="AC576" i="1"/>
  <c r="AD576" i="1"/>
  <c r="AE576" i="1"/>
  <c r="Y577" i="1"/>
  <c r="Z577" i="1"/>
  <c r="AA577" i="1"/>
  <c r="AB577" i="1"/>
  <c r="AC577" i="1"/>
  <c r="AD577" i="1"/>
  <c r="AE577" i="1"/>
  <c r="Y578" i="1"/>
  <c r="Z578" i="1"/>
  <c r="AA578" i="1"/>
  <c r="AB578" i="1"/>
  <c r="AC578" i="1"/>
  <c r="AD578" i="1"/>
  <c r="AE578" i="1"/>
  <c r="Y579" i="1"/>
  <c r="Z579" i="1"/>
  <c r="AA579" i="1"/>
  <c r="AB579" i="1"/>
  <c r="AC579" i="1"/>
  <c r="AD579" i="1"/>
  <c r="AE579" i="1"/>
  <c r="Y580" i="1"/>
  <c r="Z580" i="1"/>
  <c r="AA580" i="1"/>
  <c r="AB580" i="1"/>
  <c r="AC580" i="1"/>
  <c r="AD580" i="1"/>
  <c r="AE580" i="1"/>
  <c r="Y581" i="1"/>
  <c r="Z581" i="1"/>
  <c r="AA581" i="1"/>
  <c r="AB581" i="1"/>
  <c r="AC581" i="1"/>
  <c r="AD581" i="1"/>
  <c r="AE581" i="1"/>
  <c r="Y582" i="1"/>
  <c r="Z582" i="1"/>
  <c r="AA582" i="1"/>
  <c r="AB582" i="1"/>
  <c r="AC582" i="1"/>
  <c r="AD582" i="1"/>
  <c r="AE582" i="1"/>
  <c r="Y583" i="1"/>
  <c r="Z583" i="1"/>
  <c r="AA583" i="1"/>
  <c r="AB583" i="1"/>
  <c r="AC583" i="1"/>
  <c r="AD583" i="1"/>
  <c r="AE583" i="1"/>
  <c r="Y584" i="1"/>
  <c r="Z584" i="1"/>
  <c r="AA584" i="1"/>
  <c r="AB584" i="1"/>
  <c r="AC584" i="1"/>
  <c r="AD584" i="1"/>
  <c r="AE584" i="1"/>
  <c r="Y585" i="1"/>
  <c r="Z585" i="1"/>
  <c r="AA585" i="1"/>
  <c r="AB585" i="1"/>
  <c r="AC585" i="1"/>
  <c r="AD585" i="1"/>
  <c r="AE585" i="1"/>
  <c r="Y586" i="1"/>
  <c r="Z586" i="1"/>
  <c r="AA586" i="1"/>
  <c r="AB586" i="1"/>
  <c r="AC586" i="1"/>
  <c r="AD586" i="1"/>
  <c r="AE586" i="1"/>
  <c r="Y587" i="1"/>
  <c r="Z587" i="1"/>
  <c r="AA587" i="1"/>
  <c r="AB587" i="1"/>
  <c r="AC587" i="1"/>
  <c r="AD587" i="1"/>
  <c r="AE587" i="1"/>
  <c r="Y588" i="1"/>
  <c r="Z588" i="1"/>
  <c r="AA588" i="1"/>
  <c r="AB588" i="1"/>
  <c r="AC588" i="1"/>
  <c r="AD588" i="1"/>
  <c r="AE588" i="1"/>
  <c r="Y589" i="1"/>
  <c r="Z589" i="1"/>
  <c r="AA589" i="1"/>
  <c r="AB589" i="1"/>
  <c r="AC589" i="1"/>
  <c r="AD589" i="1"/>
  <c r="AE589" i="1"/>
  <c r="Y590" i="1"/>
  <c r="Z590" i="1"/>
  <c r="AA590" i="1"/>
  <c r="AB590" i="1"/>
  <c r="AC590" i="1"/>
  <c r="AD590" i="1"/>
  <c r="AE590" i="1"/>
  <c r="Y591" i="1"/>
  <c r="Z591" i="1"/>
  <c r="AA591" i="1"/>
  <c r="AB591" i="1"/>
  <c r="AC591" i="1"/>
  <c r="AD591" i="1"/>
  <c r="AE591" i="1"/>
  <c r="Y592" i="1"/>
  <c r="Z592" i="1"/>
  <c r="AA592" i="1"/>
  <c r="AB592" i="1"/>
  <c r="AC592" i="1"/>
  <c r="AD592" i="1"/>
  <c r="AE592" i="1"/>
  <c r="Y593" i="1"/>
  <c r="Z593" i="1"/>
  <c r="AA593" i="1"/>
  <c r="AB593" i="1"/>
  <c r="AC593" i="1"/>
  <c r="AD593" i="1"/>
  <c r="AE593" i="1"/>
  <c r="Y594" i="1"/>
  <c r="Z594" i="1"/>
  <c r="AA594" i="1"/>
  <c r="AB594" i="1"/>
  <c r="AC594" i="1"/>
  <c r="AD594" i="1"/>
  <c r="AE594" i="1"/>
  <c r="Y595" i="1"/>
  <c r="Z595" i="1"/>
  <c r="AA595" i="1"/>
  <c r="AB595" i="1"/>
  <c r="AC595" i="1"/>
  <c r="AD595" i="1"/>
  <c r="AE595" i="1"/>
  <c r="Y596" i="1"/>
  <c r="Z596" i="1"/>
  <c r="AA596" i="1"/>
  <c r="AB596" i="1"/>
  <c r="AC596" i="1"/>
  <c r="AD596" i="1"/>
  <c r="AE596" i="1"/>
  <c r="Y597" i="1"/>
  <c r="Z597" i="1"/>
  <c r="AA597" i="1"/>
  <c r="AB597" i="1"/>
  <c r="AC597" i="1"/>
  <c r="AD597" i="1"/>
  <c r="AE597" i="1"/>
  <c r="Y598" i="1"/>
  <c r="Z598" i="1"/>
  <c r="AA598" i="1"/>
  <c r="AB598" i="1"/>
  <c r="AC598" i="1"/>
  <c r="AD598" i="1"/>
  <c r="AE598" i="1"/>
  <c r="Y599" i="1"/>
  <c r="Z599" i="1"/>
  <c r="AA599" i="1"/>
  <c r="AB599" i="1"/>
  <c r="AC599" i="1"/>
  <c r="AD599" i="1"/>
  <c r="AE599" i="1"/>
  <c r="Y600" i="1"/>
  <c r="Z600" i="1"/>
  <c r="AA600" i="1"/>
  <c r="AB600" i="1"/>
  <c r="AC600" i="1"/>
  <c r="AD600" i="1"/>
  <c r="AE600" i="1"/>
  <c r="Y601" i="1"/>
  <c r="Z601" i="1"/>
  <c r="AA601" i="1"/>
  <c r="AB601" i="1"/>
  <c r="AC601" i="1"/>
  <c r="AD601" i="1"/>
  <c r="AE601" i="1"/>
  <c r="Y602" i="1"/>
  <c r="Z602" i="1"/>
  <c r="AA602" i="1"/>
  <c r="AB602" i="1"/>
  <c r="AC602" i="1"/>
  <c r="AD602" i="1"/>
  <c r="AE602" i="1"/>
  <c r="Y603" i="1"/>
  <c r="Z603" i="1"/>
  <c r="AA603" i="1"/>
  <c r="AB603" i="1"/>
  <c r="AC603" i="1"/>
  <c r="AD603" i="1"/>
  <c r="AE603" i="1"/>
  <c r="Y604" i="1"/>
  <c r="Z604" i="1"/>
  <c r="AA604" i="1"/>
  <c r="AB604" i="1"/>
  <c r="AC604" i="1"/>
  <c r="AD604" i="1"/>
  <c r="AE604" i="1"/>
  <c r="Y605" i="1"/>
  <c r="Z605" i="1"/>
  <c r="AA605" i="1"/>
  <c r="AB605" i="1"/>
  <c r="AC605" i="1"/>
  <c r="AD605" i="1"/>
  <c r="AE605" i="1"/>
  <c r="Y606" i="1"/>
  <c r="Z606" i="1"/>
  <c r="AA606" i="1"/>
  <c r="AB606" i="1"/>
  <c r="AC606" i="1"/>
  <c r="AD606" i="1"/>
  <c r="AE606" i="1"/>
  <c r="Y607" i="1"/>
  <c r="Z607" i="1"/>
  <c r="AA607" i="1"/>
  <c r="AB607" i="1"/>
  <c r="AC607" i="1"/>
  <c r="AD607" i="1"/>
  <c r="AE607" i="1"/>
  <c r="Y608" i="1"/>
  <c r="Z608" i="1"/>
  <c r="AA608" i="1"/>
  <c r="AB608" i="1"/>
  <c r="AC608" i="1"/>
  <c r="AD608" i="1"/>
  <c r="AE608" i="1"/>
  <c r="Y609" i="1"/>
  <c r="Z609" i="1"/>
  <c r="AA609" i="1"/>
  <c r="AB609" i="1"/>
  <c r="AC609" i="1"/>
  <c r="AD609" i="1"/>
  <c r="AE609" i="1"/>
  <c r="Y610" i="1"/>
  <c r="Z610" i="1"/>
  <c r="AA610" i="1"/>
  <c r="AB610" i="1"/>
  <c r="AC610" i="1"/>
  <c r="AD610" i="1"/>
  <c r="AE610" i="1"/>
  <c r="Y611" i="1"/>
  <c r="Z611" i="1"/>
  <c r="AA611" i="1"/>
  <c r="AB611" i="1"/>
  <c r="AC611" i="1"/>
  <c r="AD611" i="1"/>
  <c r="AE611" i="1"/>
  <c r="Y612" i="1"/>
  <c r="Z612" i="1"/>
  <c r="AA612" i="1"/>
  <c r="AB612" i="1"/>
  <c r="AC612" i="1"/>
  <c r="AD612" i="1"/>
  <c r="AE612" i="1"/>
  <c r="Y613" i="1"/>
  <c r="Z613" i="1"/>
  <c r="AA613" i="1"/>
  <c r="AB613" i="1"/>
  <c r="AC613" i="1"/>
  <c r="AD613" i="1"/>
  <c r="AE613" i="1"/>
  <c r="Y614" i="1"/>
  <c r="Z614" i="1"/>
  <c r="AA614" i="1"/>
  <c r="AB614" i="1"/>
  <c r="AC614" i="1"/>
  <c r="AD614" i="1"/>
  <c r="AE614" i="1"/>
  <c r="Y615" i="1"/>
  <c r="Z615" i="1"/>
  <c r="AA615" i="1"/>
  <c r="AB615" i="1"/>
  <c r="AC615" i="1"/>
  <c r="AD615" i="1"/>
  <c r="AE615" i="1"/>
  <c r="Y616" i="1"/>
  <c r="Z616" i="1"/>
  <c r="AA616" i="1"/>
  <c r="AB616" i="1"/>
  <c r="AC616" i="1"/>
  <c r="AD616" i="1"/>
  <c r="AE616" i="1"/>
  <c r="Y617" i="1"/>
  <c r="Z617" i="1"/>
  <c r="AA617" i="1"/>
  <c r="AB617" i="1"/>
  <c r="AC617" i="1"/>
  <c r="AD617" i="1"/>
  <c r="AE617" i="1"/>
  <c r="Y618" i="1"/>
  <c r="Z618" i="1"/>
  <c r="AA618" i="1"/>
  <c r="AB618" i="1"/>
  <c r="AC618" i="1"/>
  <c r="AD618" i="1"/>
  <c r="AE618" i="1"/>
  <c r="Y619" i="1"/>
  <c r="Z619" i="1"/>
  <c r="AA619" i="1"/>
  <c r="AB619" i="1"/>
  <c r="AC619" i="1"/>
  <c r="AD619" i="1"/>
  <c r="AE619" i="1"/>
  <c r="Y620" i="1"/>
  <c r="Z620" i="1"/>
  <c r="AA620" i="1"/>
  <c r="AB620" i="1"/>
  <c r="AC620" i="1"/>
  <c r="AD620" i="1"/>
  <c r="AE620" i="1"/>
  <c r="Y621" i="1"/>
  <c r="Z621" i="1"/>
  <c r="AA621" i="1"/>
  <c r="AB621" i="1"/>
  <c r="AC621" i="1"/>
  <c r="AD621" i="1"/>
  <c r="AE621" i="1"/>
  <c r="Y622" i="1"/>
  <c r="Z622" i="1"/>
  <c r="AA622" i="1"/>
  <c r="AB622" i="1"/>
  <c r="AC622" i="1"/>
  <c r="AD622" i="1"/>
  <c r="AE622" i="1"/>
  <c r="Y623" i="1"/>
  <c r="Z623" i="1"/>
  <c r="AA623" i="1"/>
  <c r="AB623" i="1"/>
  <c r="AC623" i="1"/>
  <c r="AD623" i="1"/>
  <c r="AE623" i="1"/>
  <c r="Y624" i="1"/>
  <c r="Z624" i="1"/>
  <c r="AA624" i="1"/>
  <c r="AB624" i="1"/>
  <c r="AC624" i="1"/>
  <c r="AD624" i="1"/>
  <c r="AE624" i="1"/>
  <c r="Y625" i="1"/>
  <c r="Z625" i="1"/>
  <c r="AA625" i="1"/>
  <c r="AB625" i="1"/>
  <c r="AC625" i="1"/>
  <c r="AD625" i="1"/>
  <c r="AE625" i="1"/>
  <c r="Y626" i="1"/>
  <c r="Z626" i="1"/>
  <c r="AA626" i="1"/>
  <c r="AB626" i="1"/>
  <c r="AC626" i="1"/>
  <c r="AD626" i="1"/>
  <c r="AE626" i="1"/>
  <c r="Y627" i="1"/>
  <c r="Z627" i="1"/>
  <c r="AA627" i="1"/>
  <c r="AB627" i="1"/>
  <c r="AC627" i="1"/>
  <c r="AD627" i="1"/>
  <c r="AE627" i="1"/>
  <c r="Y628" i="1"/>
  <c r="Z628" i="1"/>
  <c r="AA628" i="1"/>
  <c r="AB628" i="1"/>
  <c r="AC628" i="1"/>
  <c r="AD628" i="1"/>
  <c r="AE628" i="1"/>
  <c r="Y629" i="1"/>
  <c r="Z629" i="1"/>
  <c r="AA629" i="1"/>
  <c r="AB629" i="1"/>
  <c r="AC629" i="1"/>
  <c r="AD629" i="1"/>
  <c r="AE629" i="1"/>
  <c r="Y630" i="1"/>
  <c r="Z630" i="1"/>
  <c r="AA630" i="1"/>
  <c r="AB630" i="1"/>
  <c r="AC630" i="1"/>
  <c r="AD630" i="1"/>
  <c r="AE630" i="1"/>
  <c r="Y631" i="1"/>
  <c r="Z631" i="1"/>
  <c r="AA631" i="1"/>
  <c r="AB631" i="1"/>
  <c r="AC631" i="1"/>
  <c r="AD631" i="1"/>
  <c r="AE631" i="1"/>
  <c r="Y632" i="1"/>
  <c r="Z632" i="1"/>
  <c r="AA632" i="1"/>
  <c r="AB632" i="1"/>
  <c r="AC632" i="1"/>
  <c r="AD632" i="1"/>
  <c r="AE632" i="1"/>
  <c r="Y633" i="1"/>
  <c r="Z633" i="1"/>
  <c r="AA633" i="1"/>
  <c r="AB633" i="1"/>
  <c r="AC633" i="1"/>
  <c r="AD633" i="1"/>
  <c r="AE633" i="1"/>
  <c r="Y634" i="1"/>
  <c r="Z634" i="1"/>
  <c r="AA634" i="1"/>
  <c r="AB634" i="1"/>
  <c r="AC634" i="1"/>
  <c r="AD634" i="1"/>
  <c r="AE634" i="1"/>
  <c r="Y635" i="1"/>
  <c r="Z635" i="1"/>
  <c r="AA635" i="1"/>
  <c r="AB635" i="1"/>
  <c r="AC635" i="1"/>
  <c r="AD635" i="1"/>
  <c r="AE635" i="1"/>
  <c r="Y636" i="1"/>
  <c r="Z636" i="1"/>
  <c r="AA636" i="1"/>
  <c r="AB636" i="1"/>
  <c r="AC636" i="1"/>
  <c r="AD636" i="1"/>
  <c r="AE636" i="1"/>
  <c r="Y637" i="1"/>
  <c r="Z637" i="1"/>
  <c r="AA637" i="1"/>
  <c r="AB637" i="1"/>
  <c r="AC637" i="1"/>
  <c r="AD637" i="1"/>
  <c r="AE637" i="1"/>
  <c r="Y638" i="1"/>
  <c r="Z638" i="1"/>
  <c r="AA638" i="1"/>
  <c r="AB638" i="1"/>
  <c r="AC638" i="1"/>
  <c r="AD638" i="1"/>
  <c r="AE638" i="1"/>
  <c r="Y639" i="1"/>
  <c r="Z639" i="1"/>
  <c r="AA639" i="1"/>
  <c r="AB639" i="1"/>
  <c r="AC639" i="1"/>
  <c r="AD639" i="1"/>
  <c r="AE639" i="1"/>
  <c r="Y640" i="1"/>
  <c r="Z640" i="1"/>
  <c r="AA640" i="1"/>
  <c r="AB640" i="1"/>
  <c r="AC640" i="1"/>
  <c r="AD640" i="1"/>
  <c r="AE640" i="1"/>
  <c r="Y641" i="1"/>
  <c r="Z641" i="1"/>
  <c r="AA641" i="1"/>
  <c r="AB641" i="1"/>
  <c r="AC641" i="1"/>
  <c r="AD641" i="1"/>
  <c r="AE641" i="1"/>
  <c r="Y642" i="1"/>
  <c r="Z642" i="1"/>
  <c r="AA642" i="1"/>
  <c r="AB642" i="1"/>
  <c r="AC642" i="1"/>
  <c r="AD642" i="1"/>
  <c r="AE642" i="1"/>
  <c r="Y643" i="1"/>
  <c r="Z643" i="1"/>
  <c r="AA643" i="1"/>
  <c r="AB643" i="1"/>
  <c r="AC643" i="1"/>
  <c r="AD643" i="1"/>
  <c r="AE643" i="1"/>
  <c r="Y644" i="1"/>
  <c r="Z644" i="1"/>
  <c r="AA644" i="1"/>
  <c r="AB644" i="1"/>
  <c r="AC644" i="1"/>
  <c r="AD644" i="1"/>
  <c r="AE644" i="1"/>
  <c r="Y645" i="1"/>
  <c r="Z645" i="1"/>
  <c r="AA645" i="1"/>
  <c r="AB645" i="1"/>
  <c r="AC645" i="1"/>
  <c r="AD645" i="1"/>
  <c r="AE645" i="1"/>
  <c r="Y646" i="1"/>
  <c r="Z646" i="1"/>
  <c r="AA646" i="1"/>
  <c r="AB646" i="1"/>
  <c r="AC646" i="1"/>
  <c r="AD646" i="1"/>
  <c r="AE646" i="1"/>
  <c r="Y647" i="1"/>
  <c r="Z647" i="1"/>
  <c r="AA647" i="1"/>
  <c r="AB647" i="1"/>
  <c r="AC647" i="1"/>
  <c r="AD647" i="1"/>
  <c r="AE647" i="1"/>
  <c r="Y648" i="1"/>
  <c r="Z648" i="1"/>
  <c r="AA648" i="1"/>
  <c r="AB648" i="1"/>
  <c r="AC648" i="1"/>
  <c r="AD648" i="1"/>
  <c r="AE648" i="1"/>
  <c r="Y649" i="1"/>
  <c r="Z649" i="1"/>
  <c r="AA649" i="1"/>
  <c r="AB649" i="1"/>
  <c r="AC649" i="1"/>
  <c r="AD649" i="1"/>
  <c r="AE649" i="1"/>
  <c r="Y650" i="1"/>
  <c r="Z650" i="1"/>
  <c r="AA650" i="1"/>
  <c r="AB650" i="1"/>
  <c r="AC650" i="1"/>
  <c r="AD650" i="1"/>
  <c r="AE650" i="1"/>
  <c r="Y651" i="1"/>
  <c r="Z651" i="1"/>
  <c r="AA651" i="1"/>
  <c r="AB651" i="1"/>
  <c r="AC651" i="1"/>
  <c r="AD651" i="1"/>
  <c r="AE651" i="1"/>
  <c r="Y652" i="1"/>
  <c r="Z652" i="1"/>
  <c r="AA652" i="1"/>
  <c r="AB652" i="1"/>
  <c r="AC652" i="1"/>
  <c r="AD652" i="1"/>
  <c r="AE652" i="1"/>
  <c r="Y653" i="1"/>
  <c r="Z653" i="1"/>
  <c r="AA653" i="1"/>
  <c r="AB653" i="1"/>
  <c r="AC653" i="1"/>
  <c r="AD653" i="1"/>
  <c r="AE653" i="1"/>
  <c r="Y654" i="1"/>
  <c r="Z654" i="1"/>
  <c r="AA654" i="1"/>
  <c r="AB654" i="1"/>
  <c r="AC654" i="1"/>
  <c r="AD654" i="1"/>
  <c r="AE654" i="1"/>
  <c r="Y655" i="1"/>
  <c r="Z655" i="1"/>
  <c r="AA655" i="1"/>
  <c r="AB655" i="1"/>
  <c r="AC655" i="1"/>
  <c r="AD655" i="1"/>
  <c r="AE655" i="1"/>
  <c r="Y656" i="1"/>
  <c r="Z656" i="1"/>
  <c r="AA656" i="1"/>
  <c r="AB656" i="1"/>
  <c r="AC656" i="1"/>
  <c r="AD656" i="1"/>
  <c r="AE656" i="1"/>
  <c r="Y657" i="1"/>
  <c r="Z657" i="1"/>
  <c r="AA657" i="1"/>
  <c r="AB657" i="1"/>
  <c r="AC657" i="1"/>
  <c r="AD657" i="1"/>
  <c r="AE657" i="1"/>
  <c r="Y658" i="1"/>
  <c r="Z658" i="1"/>
  <c r="AA658" i="1"/>
  <c r="AB658" i="1"/>
  <c r="AC658" i="1"/>
  <c r="AD658" i="1"/>
  <c r="AE658" i="1"/>
  <c r="Y659" i="1"/>
  <c r="Z659" i="1"/>
  <c r="AA659" i="1"/>
  <c r="AB659" i="1"/>
  <c r="AC659" i="1"/>
  <c r="AD659" i="1"/>
  <c r="AE659" i="1"/>
  <c r="Y660" i="1"/>
  <c r="Z660" i="1"/>
  <c r="AA660" i="1"/>
  <c r="AB660" i="1"/>
  <c r="AC660" i="1"/>
  <c r="AD660" i="1"/>
  <c r="AE660" i="1"/>
  <c r="Y661" i="1"/>
  <c r="Z661" i="1"/>
  <c r="AA661" i="1"/>
  <c r="AB661" i="1"/>
  <c r="AC661" i="1"/>
  <c r="AD661" i="1"/>
  <c r="AE661" i="1"/>
  <c r="Y662" i="1"/>
  <c r="Z662" i="1"/>
  <c r="AA662" i="1"/>
  <c r="AB662" i="1"/>
  <c r="AC662" i="1"/>
  <c r="AD662" i="1"/>
  <c r="AE662" i="1"/>
  <c r="Y663" i="1"/>
  <c r="Z663" i="1"/>
  <c r="AA663" i="1"/>
  <c r="AB663" i="1"/>
  <c r="AC663" i="1"/>
  <c r="AD663" i="1"/>
  <c r="AE663" i="1"/>
  <c r="Y664" i="1"/>
  <c r="Z664" i="1"/>
  <c r="AA664" i="1"/>
  <c r="AB664" i="1"/>
  <c r="AC664" i="1"/>
  <c r="AD664" i="1"/>
  <c r="AE664" i="1"/>
  <c r="Y665" i="1"/>
  <c r="Z665" i="1"/>
  <c r="AA665" i="1"/>
  <c r="AB665" i="1"/>
  <c r="AC665" i="1"/>
  <c r="AD665" i="1"/>
  <c r="AE665" i="1"/>
  <c r="Y666" i="1"/>
  <c r="Z666" i="1"/>
  <c r="AA666" i="1"/>
  <c r="AB666" i="1"/>
  <c r="AC666" i="1"/>
  <c r="AD666" i="1"/>
  <c r="AE666" i="1"/>
  <c r="Y667" i="1"/>
  <c r="Z667" i="1"/>
  <c r="AA667" i="1"/>
  <c r="AB667" i="1"/>
  <c r="AC667" i="1"/>
  <c r="AD667" i="1"/>
  <c r="AE667" i="1"/>
  <c r="Y668" i="1"/>
  <c r="Z668" i="1"/>
  <c r="AA668" i="1"/>
  <c r="AB668" i="1"/>
  <c r="AC668" i="1"/>
  <c r="AD668" i="1"/>
  <c r="AE668" i="1"/>
  <c r="Y669" i="1"/>
  <c r="Z669" i="1"/>
  <c r="AA669" i="1"/>
  <c r="AB669" i="1"/>
  <c r="AC669" i="1"/>
  <c r="AD669" i="1"/>
  <c r="AE669" i="1"/>
  <c r="Y670" i="1"/>
  <c r="Z670" i="1"/>
  <c r="AA670" i="1"/>
  <c r="AB670" i="1"/>
  <c r="AC670" i="1"/>
  <c r="AD670" i="1"/>
  <c r="AE670" i="1"/>
  <c r="Y671" i="1"/>
  <c r="Z671" i="1"/>
  <c r="AA671" i="1"/>
  <c r="AB671" i="1"/>
  <c r="AC671" i="1"/>
  <c r="AD671" i="1"/>
  <c r="AE671" i="1"/>
  <c r="Y672" i="1"/>
  <c r="Z672" i="1"/>
  <c r="AA672" i="1"/>
  <c r="AB672" i="1"/>
  <c r="AC672" i="1"/>
  <c r="AD672" i="1"/>
  <c r="AE672" i="1"/>
  <c r="Y673" i="1"/>
  <c r="Z673" i="1"/>
  <c r="AA673" i="1"/>
  <c r="AB673" i="1"/>
  <c r="AC673" i="1"/>
  <c r="AD673" i="1"/>
  <c r="AE673" i="1"/>
  <c r="Y674" i="1"/>
  <c r="Z674" i="1"/>
  <c r="AA674" i="1"/>
  <c r="AB674" i="1"/>
  <c r="AC674" i="1"/>
  <c r="AD674" i="1"/>
  <c r="AE674" i="1"/>
  <c r="Y675" i="1"/>
  <c r="Z675" i="1"/>
  <c r="AA675" i="1"/>
  <c r="AB675" i="1"/>
  <c r="AC675" i="1"/>
  <c r="AD675" i="1"/>
  <c r="AE675" i="1"/>
  <c r="Y676" i="1"/>
  <c r="Z676" i="1"/>
  <c r="AA676" i="1"/>
  <c r="AB676" i="1"/>
  <c r="AC676" i="1"/>
  <c r="AD676" i="1"/>
  <c r="AE676" i="1"/>
  <c r="Y677" i="1"/>
  <c r="Z677" i="1"/>
  <c r="AA677" i="1"/>
  <c r="AB677" i="1"/>
  <c r="AC677" i="1"/>
  <c r="AD677" i="1"/>
  <c r="AE677" i="1"/>
  <c r="Y678" i="1"/>
  <c r="Z678" i="1"/>
  <c r="AA678" i="1"/>
  <c r="AB678" i="1"/>
  <c r="AC678" i="1"/>
  <c r="AD678" i="1"/>
  <c r="AE678" i="1"/>
  <c r="Y679" i="1"/>
  <c r="Z679" i="1"/>
  <c r="AA679" i="1"/>
  <c r="AB679" i="1"/>
  <c r="AC679" i="1"/>
  <c r="AD679" i="1"/>
  <c r="AE679" i="1"/>
  <c r="Y680" i="1"/>
  <c r="Z680" i="1"/>
  <c r="AA680" i="1"/>
  <c r="AB680" i="1"/>
  <c r="AC680" i="1"/>
  <c r="AD680" i="1"/>
  <c r="AE680" i="1"/>
  <c r="Y681" i="1"/>
  <c r="Z681" i="1"/>
  <c r="AA681" i="1"/>
  <c r="AB681" i="1"/>
  <c r="AC681" i="1"/>
  <c r="AD681" i="1"/>
  <c r="AE681" i="1"/>
  <c r="Y682" i="1"/>
  <c r="Z682" i="1"/>
  <c r="AA682" i="1"/>
  <c r="AB682" i="1"/>
  <c r="AC682" i="1"/>
  <c r="AD682" i="1"/>
  <c r="AE682" i="1"/>
  <c r="Y683" i="1"/>
  <c r="Z683" i="1"/>
  <c r="AA683" i="1"/>
  <c r="AB683" i="1"/>
  <c r="AC683" i="1"/>
  <c r="AD683" i="1"/>
  <c r="AE683" i="1"/>
  <c r="Y684" i="1"/>
  <c r="Z684" i="1"/>
  <c r="AA684" i="1"/>
  <c r="AB684" i="1"/>
  <c r="AC684" i="1"/>
  <c r="AD684" i="1"/>
  <c r="AE684" i="1"/>
  <c r="Y685" i="1"/>
  <c r="Z685" i="1"/>
  <c r="AA685" i="1"/>
  <c r="AB685" i="1"/>
  <c r="AC685" i="1"/>
  <c r="AD685" i="1"/>
  <c r="AE685" i="1"/>
  <c r="Y686" i="1"/>
  <c r="Z686" i="1"/>
  <c r="AA686" i="1"/>
  <c r="AB686" i="1"/>
  <c r="AC686" i="1"/>
  <c r="AD686" i="1"/>
  <c r="AE686" i="1"/>
  <c r="Y687" i="1"/>
  <c r="Z687" i="1"/>
  <c r="AA687" i="1"/>
  <c r="AB687" i="1"/>
  <c r="AC687" i="1"/>
  <c r="AD687" i="1"/>
  <c r="AE687" i="1"/>
  <c r="Y688" i="1"/>
  <c r="Z688" i="1"/>
  <c r="AA688" i="1"/>
  <c r="AB688" i="1"/>
  <c r="AC688" i="1"/>
  <c r="AD688" i="1"/>
  <c r="AE688" i="1"/>
  <c r="Y689" i="1"/>
  <c r="Z689" i="1"/>
  <c r="AA689" i="1"/>
  <c r="AB689" i="1"/>
  <c r="AC689" i="1"/>
  <c r="AD689" i="1"/>
  <c r="AE689" i="1"/>
  <c r="Y690" i="1"/>
  <c r="Z690" i="1"/>
  <c r="AA690" i="1"/>
  <c r="AB690" i="1"/>
  <c r="AC690" i="1"/>
  <c r="AD690" i="1"/>
  <c r="AE690" i="1"/>
  <c r="Y691" i="1"/>
  <c r="Z691" i="1"/>
  <c r="AA691" i="1"/>
  <c r="AB691" i="1"/>
  <c r="AC691" i="1"/>
  <c r="AD691" i="1"/>
  <c r="AE691" i="1"/>
  <c r="Y692" i="1"/>
  <c r="Z692" i="1"/>
  <c r="AA692" i="1"/>
  <c r="AB692" i="1"/>
  <c r="AC692" i="1"/>
  <c r="AD692" i="1"/>
  <c r="AE692" i="1"/>
  <c r="Y693" i="1"/>
  <c r="Z693" i="1"/>
  <c r="AA693" i="1"/>
  <c r="AB693" i="1"/>
  <c r="AC693" i="1"/>
  <c r="AD693" i="1"/>
  <c r="AE693" i="1"/>
  <c r="Y694" i="1"/>
  <c r="Z694" i="1"/>
  <c r="AA694" i="1"/>
  <c r="AB694" i="1"/>
  <c r="AC694" i="1"/>
  <c r="AD694" i="1"/>
  <c r="AE694" i="1"/>
  <c r="Y695" i="1"/>
  <c r="Z695" i="1"/>
  <c r="AA695" i="1"/>
  <c r="AB695" i="1"/>
  <c r="AC695" i="1"/>
  <c r="AD695" i="1"/>
  <c r="AE695" i="1"/>
  <c r="Y696" i="1"/>
  <c r="Z696" i="1"/>
  <c r="AA696" i="1"/>
  <c r="AB696" i="1"/>
  <c r="AC696" i="1"/>
  <c r="AD696" i="1"/>
  <c r="AE696" i="1"/>
  <c r="Y697" i="1"/>
  <c r="Z697" i="1"/>
  <c r="AA697" i="1"/>
  <c r="AB697" i="1"/>
  <c r="AC697" i="1"/>
  <c r="AD697" i="1"/>
  <c r="AE697" i="1"/>
  <c r="Y698" i="1"/>
  <c r="Z698" i="1"/>
  <c r="AA698" i="1"/>
  <c r="AB698" i="1"/>
  <c r="AC698" i="1"/>
  <c r="AD698" i="1"/>
  <c r="AE698" i="1"/>
  <c r="Y699" i="1"/>
  <c r="Z699" i="1"/>
  <c r="AA699" i="1"/>
  <c r="AB699" i="1"/>
  <c r="AC699" i="1"/>
  <c r="AD699" i="1"/>
  <c r="AE699" i="1"/>
  <c r="Y700" i="1"/>
  <c r="Z700" i="1"/>
  <c r="AA700" i="1"/>
  <c r="AB700" i="1"/>
  <c r="AC700" i="1"/>
  <c r="AD700" i="1"/>
  <c r="AE700" i="1"/>
  <c r="Y701" i="1"/>
  <c r="Z701" i="1"/>
  <c r="AA701" i="1"/>
  <c r="AB701" i="1"/>
  <c r="AC701" i="1"/>
  <c r="AD701" i="1"/>
  <c r="AE701" i="1"/>
  <c r="Y702" i="1"/>
  <c r="Z702" i="1"/>
  <c r="AA702" i="1"/>
  <c r="AB702" i="1"/>
  <c r="AC702" i="1"/>
  <c r="AD702" i="1"/>
  <c r="AE702" i="1"/>
  <c r="Y703" i="1"/>
  <c r="Z703" i="1"/>
  <c r="AA703" i="1"/>
  <c r="AB703" i="1"/>
  <c r="AC703" i="1"/>
  <c r="AD703" i="1"/>
  <c r="AE703" i="1"/>
  <c r="Y704" i="1"/>
  <c r="Z704" i="1"/>
  <c r="AA704" i="1"/>
  <c r="AB704" i="1"/>
  <c r="AC704" i="1"/>
  <c r="AD704" i="1"/>
  <c r="AE704" i="1"/>
  <c r="Y705" i="1"/>
  <c r="Z705" i="1"/>
  <c r="AA705" i="1"/>
  <c r="AB705" i="1"/>
  <c r="AC705" i="1"/>
  <c r="AD705" i="1"/>
  <c r="AE705" i="1"/>
  <c r="Y706" i="1"/>
  <c r="Z706" i="1"/>
  <c r="AA706" i="1"/>
  <c r="AB706" i="1"/>
  <c r="AC706" i="1"/>
  <c r="AD706" i="1"/>
  <c r="AE706" i="1"/>
  <c r="Y707" i="1"/>
  <c r="Z707" i="1"/>
  <c r="AA707" i="1"/>
  <c r="AB707" i="1"/>
  <c r="AC707" i="1"/>
  <c r="AD707" i="1"/>
  <c r="AE707" i="1"/>
  <c r="Y708" i="1"/>
  <c r="Z708" i="1"/>
  <c r="AA708" i="1"/>
  <c r="AB708" i="1"/>
  <c r="AC708" i="1"/>
  <c r="AD708" i="1"/>
  <c r="AE708" i="1"/>
  <c r="Y709" i="1"/>
  <c r="Z709" i="1"/>
  <c r="AA709" i="1"/>
  <c r="AB709" i="1"/>
  <c r="AC709" i="1"/>
  <c r="AD709" i="1"/>
  <c r="AE709" i="1"/>
  <c r="Y710" i="1"/>
  <c r="Z710" i="1"/>
  <c r="AA710" i="1"/>
  <c r="AB710" i="1"/>
  <c r="AC710" i="1"/>
  <c r="AD710" i="1"/>
  <c r="AE710" i="1"/>
  <c r="Y711" i="1"/>
  <c r="Z711" i="1"/>
  <c r="AA711" i="1"/>
  <c r="AB711" i="1"/>
  <c r="AC711" i="1"/>
  <c r="AD711" i="1"/>
  <c r="AE711" i="1"/>
  <c r="Y712" i="1"/>
  <c r="Z712" i="1"/>
  <c r="AA712" i="1"/>
  <c r="AB712" i="1"/>
  <c r="AC712" i="1"/>
  <c r="AD712" i="1"/>
  <c r="AE712" i="1"/>
  <c r="Y713" i="1"/>
  <c r="Z713" i="1"/>
  <c r="AA713" i="1"/>
  <c r="AB713" i="1"/>
  <c r="AC713" i="1"/>
  <c r="AD713" i="1"/>
  <c r="AE713" i="1"/>
  <c r="Y714" i="1"/>
  <c r="Z714" i="1"/>
  <c r="AA714" i="1"/>
  <c r="AB714" i="1"/>
  <c r="AC714" i="1"/>
  <c r="AD714" i="1"/>
  <c r="AE714" i="1"/>
  <c r="Y715" i="1"/>
  <c r="Z715" i="1"/>
  <c r="AA715" i="1"/>
  <c r="AB715" i="1"/>
  <c r="AC715" i="1"/>
  <c r="AD715" i="1"/>
  <c r="AE715" i="1"/>
  <c r="Y716" i="1"/>
  <c r="Z716" i="1"/>
  <c r="AA716" i="1"/>
  <c r="AB716" i="1"/>
  <c r="AC716" i="1"/>
  <c r="AD716" i="1"/>
  <c r="AE716" i="1"/>
  <c r="Y717" i="1"/>
  <c r="Z717" i="1"/>
  <c r="AA717" i="1"/>
  <c r="AB717" i="1"/>
  <c r="AC717" i="1"/>
  <c r="AD717" i="1"/>
  <c r="AE717" i="1"/>
  <c r="Y718" i="1"/>
  <c r="Z718" i="1"/>
  <c r="AA718" i="1"/>
  <c r="AB718" i="1"/>
  <c r="AC718" i="1"/>
  <c r="AD718" i="1"/>
  <c r="AE718" i="1"/>
  <c r="Y719" i="1"/>
  <c r="Z719" i="1"/>
  <c r="AA719" i="1"/>
  <c r="AB719" i="1"/>
  <c r="AC719" i="1"/>
  <c r="AD719" i="1"/>
  <c r="AE719" i="1"/>
  <c r="Y720" i="1"/>
  <c r="Z720" i="1"/>
  <c r="AA720" i="1"/>
  <c r="AB720" i="1"/>
  <c r="AC720" i="1"/>
  <c r="AD720" i="1"/>
  <c r="AE720" i="1"/>
  <c r="Y721" i="1"/>
  <c r="Z721" i="1"/>
  <c r="AA721" i="1"/>
  <c r="AB721" i="1"/>
  <c r="AC721" i="1"/>
  <c r="AD721" i="1"/>
  <c r="AE721" i="1"/>
  <c r="Y722" i="1"/>
  <c r="Z722" i="1"/>
  <c r="AA722" i="1"/>
  <c r="AB722" i="1"/>
  <c r="AC722" i="1"/>
  <c r="AD722" i="1"/>
  <c r="AE722" i="1"/>
  <c r="Y723" i="1"/>
  <c r="Z723" i="1"/>
  <c r="AA723" i="1"/>
  <c r="AB723" i="1"/>
  <c r="AC723" i="1"/>
  <c r="AD723" i="1"/>
  <c r="AE723" i="1"/>
  <c r="Y724" i="1"/>
  <c r="Z724" i="1"/>
  <c r="AA724" i="1"/>
  <c r="AB724" i="1"/>
  <c r="AC724" i="1"/>
  <c r="AD724" i="1"/>
  <c r="AE724" i="1"/>
  <c r="Y725" i="1"/>
  <c r="Z725" i="1"/>
  <c r="AA725" i="1"/>
  <c r="AB725" i="1"/>
  <c r="AC725" i="1"/>
  <c r="AD725" i="1"/>
  <c r="AE725" i="1"/>
  <c r="Y726" i="1"/>
  <c r="Z726" i="1"/>
  <c r="AA726" i="1"/>
  <c r="AB726" i="1"/>
  <c r="AC726" i="1"/>
  <c r="AD726" i="1"/>
  <c r="AE726" i="1"/>
  <c r="Y727" i="1"/>
  <c r="Z727" i="1"/>
  <c r="AA727" i="1"/>
  <c r="AB727" i="1"/>
  <c r="AC727" i="1"/>
  <c r="AD727" i="1"/>
  <c r="AE727" i="1"/>
  <c r="Y728" i="1"/>
  <c r="Z728" i="1"/>
  <c r="AA728" i="1"/>
  <c r="AB728" i="1"/>
  <c r="AC728" i="1"/>
  <c r="AD728" i="1"/>
  <c r="AE728" i="1"/>
  <c r="Y729" i="1"/>
  <c r="Z729" i="1"/>
  <c r="AA729" i="1"/>
  <c r="AB729" i="1"/>
  <c r="AC729" i="1"/>
  <c r="AD729" i="1"/>
  <c r="AE729" i="1"/>
  <c r="Y730" i="1"/>
  <c r="Z730" i="1"/>
  <c r="AA730" i="1"/>
  <c r="AB730" i="1"/>
  <c r="AC730" i="1"/>
  <c r="AD730" i="1"/>
  <c r="AE730" i="1"/>
  <c r="Y731" i="1"/>
  <c r="Z731" i="1"/>
  <c r="AA731" i="1"/>
  <c r="AB731" i="1"/>
  <c r="AC731" i="1"/>
  <c r="AD731" i="1"/>
  <c r="AE731" i="1"/>
  <c r="Y732" i="1"/>
  <c r="Z732" i="1"/>
  <c r="AA732" i="1"/>
  <c r="AB732" i="1"/>
  <c r="AC732" i="1"/>
  <c r="AD732" i="1"/>
  <c r="AE732" i="1"/>
  <c r="Y733" i="1"/>
  <c r="Z733" i="1"/>
  <c r="AA733" i="1"/>
  <c r="AB733" i="1"/>
  <c r="AC733" i="1"/>
  <c r="AD733" i="1"/>
  <c r="AE733" i="1"/>
  <c r="Y734" i="1"/>
  <c r="Z734" i="1"/>
  <c r="AA734" i="1"/>
  <c r="AB734" i="1"/>
  <c r="AC734" i="1"/>
  <c r="AD734" i="1"/>
  <c r="AE734" i="1"/>
  <c r="Y735" i="1"/>
  <c r="Z735" i="1"/>
  <c r="AA735" i="1"/>
  <c r="AB735" i="1"/>
  <c r="AC735" i="1"/>
  <c r="AD735" i="1"/>
  <c r="AE735" i="1"/>
  <c r="Y736" i="1"/>
  <c r="Z736" i="1"/>
  <c r="AA736" i="1"/>
  <c r="AB736" i="1"/>
  <c r="AC736" i="1"/>
  <c r="AD736" i="1"/>
  <c r="AE736" i="1"/>
  <c r="Y737" i="1"/>
  <c r="Z737" i="1"/>
  <c r="AA737" i="1"/>
  <c r="AB737" i="1"/>
  <c r="AC737" i="1"/>
  <c r="AD737" i="1"/>
  <c r="AE737" i="1"/>
  <c r="Y738" i="1"/>
  <c r="Z738" i="1"/>
  <c r="AA738" i="1"/>
  <c r="AB738" i="1"/>
  <c r="AC738" i="1"/>
  <c r="AD738" i="1"/>
  <c r="AE738" i="1"/>
  <c r="Y739" i="1"/>
  <c r="Z739" i="1"/>
  <c r="AA739" i="1"/>
  <c r="AB739" i="1"/>
  <c r="AC739" i="1"/>
  <c r="AD739" i="1"/>
  <c r="AE739" i="1"/>
  <c r="Y740" i="1"/>
  <c r="Z740" i="1"/>
  <c r="AA740" i="1"/>
  <c r="AB740" i="1"/>
  <c r="AC740" i="1"/>
  <c r="AD740" i="1"/>
  <c r="AE740" i="1"/>
  <c r="Y741" i="1"/>
  <c r="Z741" i="1"/>
  <c r="AA741" i="1"/>
  <c r="AB741" i="1"/>
  <c r="AC741" i="1"/>
  <c r="AD741" i="1"/>
  <c r="AE741" i="1"/>
  <c r="Y742" i="1"/>
  <c r="Z742" i="1"/>
  <c r="AA742" i="1"/>
  <c r="AB742" i="1"/>
  <c r="AC742" i="1"/>
  <c r="AD742" i="1"/>
  <c r="AE742" i="1"/>
  <c r="Y743" i="1"/>
  <c r="Z743" i="1"/>
  <c r="AA743" i="1"/>
  <c r="AB743" i="1"/>
  <c r="AC743" i="1"/>
  <c r="AD743" i="1"/>
  <c r="AE743" i="1"/>
  <c r="Y744" i="1"/>
  <c r="Z744" i="1"/>
  <c r="AA744" i="1"/>
  <c r="AB744" i="1"/>
  <c r="AC744" i="1"/>
  <c r="AD744" i="1"/>
  <c r="AE744" i="1"/>
  <c r="Y745" i="1"/>
  <c r="Z745" i="1"/>
  <c r="AA745" i="1"/>
  <c r="AB745" i="1"/>
  <c r="AC745" i="1"/>
  <c r="AD745" i="1"/>
  <c r="AE745" i="1"/>
  <c r="Y746" i="1"/>
  <c r="Z746" i="1"/>
  <c r="AA746" i="1"/>
  <c r="AB746" i="1"/>
  <c r="AC746" i="1"/>
  <c r="AD746" i="1"/>
  <c r="AE746" i="1"/>
  <c r="Y747" i="1"/>
  <c r="Z747" i="1"/>
  <c r="AA747" i="1"/>
  <c r="AB747" i="1"/>
  <c r="AC747" i="1"/>
  <c r="AD747" i="1"/>
  <c r="AE747" i="1"/>
  <c r="Y748" i="1"/>
  <c r="Z748" i="1"/>
  <c r="AA748" i="1"/>
  <c r="AB748" i="1"/>
  <c r="AC748" i="1"/>
  <c r="AD748" i="1"/>
  <c r="AE748" i="1"/>
  <c r="Y749" i="1"/>
  <c r="Z749" i="1"/>
  <c r="AA749" i="1"/>
  <c r="AB749" i="1"/>
  <c r="AC749" i="1"/>
  <c r="AD749" i="1"/>
  <c r="AE749" i="1"/>
  <c r="Y750" i="1"/>
  <c r="Z750" i="1"/>
  <c r="AA750" i="1"/>
  <c r="AB750" i="1"/>
  <c r="AC750" i="1"/>
  <c r="AD750" i="1"/>
  <c r="AE750" i="1"/>
  <c r="Y751" i="1"/>
  <c r="Z751" i="1"/>
  <c r="AA751" i="1"/>
  <c r="AB751" i="1"/>
  <c r="AC751" i="1"/>
  <c r="AD751" i="1"/>
  <c r="AE751" i="1"/>
  <c r="Y752" i="1"/>
  <c r="Z752" i="1"/>
  <c r="AA752" i="1"/>
  <c r="AB752" i="1"/>
  <c r="AC752" i="1"/>
  <c r="AD752" i="1"/>
  <c r="AE752" i="1"/>
  <c r="Y753" i="1"/>
  <c r="Z753" i="1"/>
  <c r="AA753" i="1"/>
  <c r="AB753" i="1"/>
  <c r="AC753" i="1"/>
  <c r="AD753" i="1"/>
  <c r="AE753" i="1"/>
  <c r="Y754" i="1"/>
  <c r="Z754" i="1"/>
  <c r="AA754" i="1"/>
  <c r="AB754" i="1"/>
  <c r="AC754" i="1"/>
  <c r="AD754" i="1"/>
  <c r="AE754" i="1"/>
  <c r="Y755" i="1"/>
  <c r="Z755" i="1"/>
  <c r="AA755" i="1"/>
  <c r="AB755" i="1"/>
  <c r="AC755" i="1"/>
  <c r="AD755" i="1"/>
  <c r="AE755" i="1"/>
  <c r="Y756" i="1"/>
  <c r="Z756" i="1"/>
  <c r="AA756" i="1"/>
  <c r="AB756" i="1"/>
  <c r="AC756" i="1"/>
  <c r="AD756" i="1"/>
  <c r="AE756" i="1"/>
  <c r="Y757" i="1"/>
  <c r="Z757" i="1"/>
  <c r="AA757" i="1"/>
  <c r="AB757" i="1"/>
  <c r="AC757" i="1"/>
  <c r="AD757" i="1"/>
  <c r="AE757" i="1"/>
  <c r="Y758" i="1"/>
  <c r="Z758" i="1"/>
  <c r="AA758" i="1"/>
  <c r="AB758" i="1"/>
  <c r="AC758" i="1"/>
  <c r="AD758" i="1"/>
  <c r="AE758" i="1"/>
  <c r="Y759" i="1"/>
  <c r="Z759" i="1"/>
  <c r="AA759" i="1"/>
  <c r="AB759" i="1"/>
  <c r="AC759" i="1"/>
  <c r="AD759" i="1"/>
  <c r="AE759" i="1"/>
  <c r="Y760" i="1"/>
  <c r="Z760" i="1"/>
  <c r="AA760" i="1"/>
  <c r="AB760" i="1"/>
  <c r="AC760" i="1"/>
  <c r="AD760" i="1"/>
  <c r="AE760" i="1"/>
  <c r="Y761" i="1"/>
  <c r="Z761" i="1"/>
  <c r="AA761" i="1"/>
  <c r="AB761" i="1"/>
  <c r="AC761" i="1"/>
  <c r="AD761" i="1"/>
  <c r="AE761" i="1"/>
  <c r="Y762" i="1"/>
  <c r="Z762" i="1"/>
  <c r="AA762" i="1"/>
  <c r="AB762" i="1"/>
  <c r="AC762" i="1"/>
  <c r="AD762" i="1"/>
  <c r="AE762" i="1"/>
  <c r="Y763" i="1"/>
  <c r="Z763" i="1"/>
  <c r="AA763" i="1"/>
  <c r="AB763" i="1"/>
  <c r="AC763" i="1"/>
  <c r="AD763" i="1"/>
  <c r="AE763" i="1"/>
  <c r="Y764" i="1"/>
  <c r="Z764" i="1"/>
  <c r="AA764" i="1"/>
  <c r="AB764" i="1"/>
  <c r="AC764" i="1"/>
  <c r="AD764" i="1"/>
  <c r="AE764" i="1"/>
  <c r="Y765" i="1"/>
  <c r="Z765" i="1"/>
  <c r="AA765" i="1"/>
  <c r="AB765" i="1"/>
  <c r="AC765" i="1"/>
  <c r="AD765" i="1"/>
  <c r="AE765" i="1"/>
  <c r="Y766" i="1"/>
  <c r="Z766" i="1"/>
  <c r="AA766" i="1"/>
  <c r="AB766" i="1"/>
  <c r="AC766" i="1"/>
  <c r="AD766" i="1"/>
  <c r="AE766" i="1"/>
  <c r="Y767" i="1"/>
  <c r="Z767" i="1"/>
  <c r="AA767" i="1"/>
  <c r="AB767" i="1"/>
  <c r="AC767" i="1"/>
  <c r="AD767" i="1"/>
  <c r="AE767" i="1"/>
  <c r="Y768" i="1"/>
  <c r="Z768" i="1"/>
  <c r="AA768" i="1"/>
  <c r="AB768" i="1"/>
  <c r="AC768" i="1"/>
  <c r="AD768" i="1"/>
  <c r="AE768" i="1"/>
  <c r="Y769" i="1"/>
  <c r="Z769" i="1"/>
  <c r="AA769" i="1"/>
  <c r="AB769" i="1"/>
  <c r="AC769" i="1"/>
  <c r="AD769" i="1"/>
  <c r="AE769" i="1"/>
  <c r="Y770" i="1"/>
  <c r="Z770" i="1"/>
  <c r="AA770" i="1"/>
  <c r="AB770" i="1"/>
  <c r="AC770" i="1"/>
  <c r="AD770" i="1"/>
  <c r="AE770" i="1"/>
  <c r="Y771" i="1"/>
  <c r="Z771" i="1"/>
  <c r="AA771" i="1"/>
  <c r="AB771" i="1"/>
  <c r="AC771" i="1"/>
  <c r="AD771" i="1"/>
  <c r="AE771" i="1"/>
  <c r="Y772" i="1"/>
  <c r="Z772" i="1"/>
  <c r="AA772" i="1"/>
  <c r="AB772" i="1"/>
  <c r="AC772" i="1"/>
  <c r="AD772" i="1"/>
  <c r="AE772" i="1"/>
  <c r="Y773" i="1"/>
  <c r="Z773" i="1"/>
  <c r="AA773" i="1"/>
  <c r="AB773" i="1"/>
  <c r="AC773" i="1"/>
  <c r="AD773" i="1"/>
  <c r="AE773" i="1"/>
  <c r="Y774" i="1"/>
  <c r="Z774" i="1"/>
  <c r="AA774" i="1"/>
  <c r="AB774" i="1"/>
  <c r="AC774" i="1"/>
  <c r="AD774" i="1"/>
  <c r="AE774" i="1"/>
  <c r="Y775" i="1"/>
  <c r="Z775" i="1"/>
  <c r="AA775" i="1"/>
  <c r="AB775" i="1"/>
  <c r="AC775" i="1"/>
  <c r="AD775" i="1"/>
  <c r="AE775" i="1"/>
  <c r="Y776" i="1"/>
  <c r="Z776" i="1"/>
  <c r="AA776" i="1"/>
  <c r="AB776" i="1"/>
  <c r="AC776" i="1"/>
  <c r="AD776" i="1"/>
  <c r="AE776" i="1"/>
  <c r="Y777" i="1"/>
  <c r="Z777" i="1"/>
  <c r="AA777" i="1"/>
  <c r="AB777" i="1"/>
  <c r="AC777" i="1"/>
  <c r="AD777" i="1"/>
  <c r="AE777" i="1"/>
  <c r="Y778" i="1"/>
  <c r="Z778" i="1"/>
  <c r="AA778" i="1"/>
  <c r="AB778" i="1"/>
  <c r="AC778" i="1"/>
  <c r="AD778" i="1"/>
  <c r="AE778" i="1"/>
  <c r="Y779" i="1"/>
  <c r="Z779" i="1"/>
  <c r="AA779" i="1"/>
  <c r="AB779" i="1"/>
  <c r="AC779" i="1"/>
  <c r="AD779" i="1"/>
  <c r="AE779" i="1"/>
  <c r="Y780" i="1"/>
  <c r="Z780" i="1"/>
  <c r="AA780" i="1"/>
  <c r="AB780" i="1"/>
  <c r="AC780" i="1"/>
  <c r="AD780" i="1"/>
  <c r="AE780" i="1"/>
  <c r="Y781" i="1"/>
  <c r="Z781" i="1"/>
  <c r="AA781" i="1"/>
  <c r="AB781" i="1"/>
  <c r="AC781" i="1"/>
  <c r="AD781" i="1"/>
  <c r="AE781" i="1"/>
  <c r="Y782" i="1"/>
  <c r="Z782" i="1"/>
  <c r="AA782" i="1"/>
  <c r="AB782" i="1"/>
  <c r="AC782" i="1"/>
  <c r="AD782" i="1"/>
  <c r="AE782" i="1"/>
  <c r="Y783" i="1"/>
  <c r="Z783" i="1"/>
  <c r="AA783" i="1"/>
  <c r="AB783" i="1"/>
  <c r="AC783" i="1"/>
  <c r="AD783" i="1"/>
  <c r="AE783" i="1"/>
  <c r="Y784" i="1"/>
  <c r="Z784" i="1"/>
  <c r="AA784" i="1"/>
  <c r="AB784" i="1"/>
  <c r="AC784" i="1"/>
  <c r="AD784" i="1"/>
  <c r="AE784" i="1"/>
  <c r="Y785" i="1"/>
  <c r="Z785" i="1"/>
  <c r="AA785" i="1"/>
  <c r="AB785" i="1"/>
  <c r="AC785" i="1"/>
  <c r="AD785" i="1"/>
  <c r="AE785" i="1"/>
  <c r="Y786" i="1"/>
  <c r="Z786" i="1"/>
  <c r="AA786" i="1"/>
  <c r="AB786" i="1"/>
  <c r="AC786" i="1"/>
  <c r="AD786" i="1"/>
  <c r="AE786" i="1"/>
  <c r="Y787" i="1"/>
  <c r="Z787" i="1"/>
  <c r="AA787" i="1"/>
  <c r="AB787" i="1"/>
  <c r="AC787" i="1"/>
  <c r="AD787" i="1"/>
  <c r="AE787" i="1"/>
  <c r="Y788" i="1"/>
  <c r="Z788" i="1"/>
  <c r="AA788" i="1"/>
  <c r="AB788" i="1"/>
  <c r="AC788" i="1"/>
  <c r="AD788" i="1"/>
  <c r="AE788" i="1"/>
  <c r="Y789" i="1"/>
  <c r="Z789" i="1"/>
  <c r="AA789" i="1"/>
  <c r="AB789" i="1"/>
  <c r="AC789" i="1"/>
  <c r="AD789" i="1"/>
  <c r="AE789" i="1"/>
  <c r="Y790" i="1"/>
  <c r="Z790" i="1"/>
  <c r="AA790" i="1"/>
  <c r="AB790" i="1"/>
  <c r="AC790" i="1"/>
  <c r="AD790" i="1"/>
  <c r="AE790" i="1"/>
  <c r="Y791" i="1"/>
  <c r="Z791" i="1"/>
  <c r="AA791" i="1"/>
  <c r="AB791" i="1"/>
  <c r="AC791" i="1"/>
  <c r="AD791" i="1"/>
  <c r="AE791" i="1"/>
  <c r="Y792" i="1"/>
  <c r="Z792" i="1"/>
  <c r="AA792" i="1"/>
  <c r="AB792" i="1"/>
  <c r="AC792" i="1"/>
  <c r="AD792" i="1"/>
  <c r="AE792" i="1"/>
  <c r="Y793" i="1"/>
  <c r="Z793" i="1"/>
  <c r="AA793" i="1"/>
  <c r="AB793" i="1"/>
  <c r="AC793" i="1"/>
  <c r="AD793" i="1"/>
  <c r="AE793" i="1"/>
  <c r="Y794" i="1"/>
  <c r="Z794" i="1"/>
  <c r="AA794" i="1"/>
  <c r="AB794" i="1"/>
  <c r="AC794" i="1"/>
  <c r="AD794" i="1"/>
  <c r="AE794" i="1"/>
  <c r="Y795" i="1"/>
  <c r="Z795" i="1"/>
  <c r="AA795" i="1"/>
  <c r="AB795" i="1"/>
  <c r="AC795" i="1"/>
  <c r="AD795" i="1"/>
  <c r="AE795" i="1"/>
  <c r="Y796" i="1"/>
  <c r="Z796" i="1"/>
  <c r="AA796" i="1"/>
  <c r="AB796" i="1"/>
  <c r="AC796" i="1"/>
  <c r="AD796" i="1"/>
  <c r="AE796" i="1"/>
  <c r="Y797" i="1"/>
  <c r="Z797" i="1"/>
  <c r="AA797" i="1"/>
  <c r="AB797" i="1"/>
  <c r="AC797" i="1"/>
  <c r="AD797" i="1"/>
  <c r="AE797" i="1"/>
  <c r="Y798" i="1"/>
  <c r="Z798" i="1"/>
  <c r="AA798" i="1"/>
  <c r="AB798" i="1"/>
  <c r="AC798" i="1"/>
  <c r="AD798" i="1"/>
  <c r="AE798" i="1"/>
  <c r="Y799" i="1"/>
  <c r="Z799" i="1"/>
  <c r="AA799" i="1"/>
  <c r="AB799" i="1"/>
  <c r="AC799" i="1"/>
  <c r="AD799" i="1"/>
  <c r="AE799" i="1"/>
  <c r="Y800" i="1"/>
  <c r="Z800" i="1"/>
  <c r="AA800" i="1"/>
  <c r="AB800" i="1"/>
  <c r="AC800" i="1"/>
  <c r="AD800" i="1"/>
  <c r="AE800" i="1"/>
  <c r="Y801" i="1"/>
  <c r="Z801" i="1"/>
  <c r="AA801" i="1"/>
  <c r="AB801" i="1"/>
  <c r="AC801" i="1"/>
  <c r="AD801" i="1"/>
  <c r="AE801" i="1"/>
  <c r="Y802" i="1"/>
  <c r="Z802" i="1"/>
  <c r="AA802" i="1"/>
  <c r="AB802" i="1"/>
  <c r="AC802" i="1"/>
  <c r="AD802" i="1"/>
  <c r="AE802" i="1"/>
  <c r="Y803" i="1"/>
  <c r="Z803" i="1"/>
  <c r="AA803" i="1"/>
  <c r="AB803" i="1"/>
  <c r="AC803" i="1"/>
  <c r="AD803" i="1"/>
  <c r="AE803" i="1"/>
  <c r="Y804" i="1"/>
  <c r="Z804" i="1"/>
  <c r="AA804" i="1"/>
  <c r="AB804" i="1"/>
  <c r="AC804" i="1"/>
  <c r="AD804" i="1"/>
  <c r="AE804" i="1"/>
  <c r="Y805" i="1"/>
  <c r="Z805" i="1"/>
  <c r="AA805" i="1"/>
  <c r="AB805" i="1"/>
  <c r="AC805" i="1"/>
  <c r="AD805" i="1"/>
  <c r="AE805" i="1"/>
  <c r="Y806" i="1"/>
  <c r="Z806" i="1"/>
  <c r="AA806" i="1"/>
  <c r="AB806" i="1"/>
  <c r="AC806" i="1"/>
  <c r="AD806" i="1"/>
  <c r="AE806" i="1"/>
  <c r="Y807" i="1"/>
  <c r="Z807" i="1"/>
  <c r="AA807" i="1"/>
  <c r="AB807" i="1"/>
  <c r="AC807" i="1"/>
  <c r="AD807" i="1"/>
  <c r="AE807" i="1"/>
  <c r="Y808" i="1"/>
  <c r="Z808" i="1"/>
  <c r="AA808" i="1"/>
  <c r="AB808" i="1"/>
  <c r="AC808" i="1"/>
  <c r="AD808" i="1"/>
  <c r="AE808" i="1"/>
  <c r="Y809" i="1"/>
  <c r="Z809" i="1"/>
  <c r="AA809" i="1"/>
  <c r="AB809" i="1"/>
  <c r="AC809" i="1"/>
  <c r="AD809" i="1"/>
  <c r="AE809" i="1"/>
  <c r="Y810" i="1"/>
  <c r="Z810" i="1"/>
  <c r="AA810" i="1"/>
  <c r="AB810" i="1"/>
  <c r="AC810" i="1"/>
  <c r="AD810" i="1"/>
  <c r="AE810" i="1"/>
  <c r="Y811" i="1"/>
  <c r="Z811" i="1"/>
  <c r="AA811" i="1"/>
  <c r="AB811" i="1"/>
  <c r="AC811" i="1"/>
  <c r="AD811" i="1"/>
  <c r="AE811" i="1"/>
  <c r="Y812" i="1"/>
  <c r="Z812" i="1"/>
  <c r="AA812" i="1"/>
  <c r="AB812" i="1"/>
  <c r="AC812" i="1"/>
  <c r="AD812" i="1"/>
  <c r="AE812" i="1"/>
  <c r="Y813" i="1"/>
  <c r="Z813" i="1"/>
  <c r="AA813" i="1"/>
  <c r="AB813" i="1"/>
  <c r="AC813" i="1"/>
  <c r="AD813" i="1"/>
  <c r="AE813" i="1"/>
  <c r="Y814" i="1"/>
  <c r="Z814" i="1"/>
  <c r="AA814" i="1"/>
  <c r="AB814" i="1"/>
  <c r="AC814" i="1"/>
  <c r="AD814" i="1"/>
  <c r="AE814" i="1"/>
  <c r="Y815" i="1"/>
  <c r="Z815" i="1"/>
  <c r="AA815" i="1"/>
  <c r="AB815" i="1"/>
  <c r="AC815" i="1"/>
  <c r="AD815" i="1"/>
  <c r="AE815" i="1"/>
  <c r="Y816" i="1"/>
  <c r="Z816" i="1"/>
  <c r="AA816" i="1"/>
  <c r="AB816" i="1"/>
  <c r="AC816" i="1"/>
  <c r="AD816" i="1"/>
  <c r="AE816" i="1"/>
  <c r="Y817" i="1"/>
  <c r="Z817" i="1"/>
  <c r="AA817" i="1"/>
  <c r="AB817" i="1"/>
  <c r="AC817" i="1"/>
  <c r="AD817" i="1"/>
  <c r="AE817" i="1"/>
  <c r="Y818" i="1"/>
  <c r="Z818" i="1"/>
  <c r="AA818" i="1"/>
  <c r="AB818" i="1"/>
  <c r="AC818" i="1"/>
  <c r="AD818" i="1"/>
  <c r="AE818" i="1"/>
  <c r="Y819" i="1"/>
  <c r="Z819" i="1"/>
  <c r="AA819" i="1"/>
  <c r="AB819" i="1"/>
  <c r="AC819" i="1"/>
  <c r="AD819" i="1"/>
  <c r="AE819" i="1"/>
  <c r="Y820" i="1"/>
  <c r="Z820" i="1"/>
  <c r="AA820" i="1"/>
  <c r="AB820" i="1"/>
  <c r="AC820" i="1"/>
  <c r="AD820" i="1"/>
  <c r="AE820" i="1"/>
  <c r="Y821" i="1"/>
  <c r="Z821" i="1"/>
  <c r="AA821" i="1"/>
  <c r="AB821" i="1"/>
  <c r="AC821" i="1"/>
  <c r="AD821" i="1"/>
  <c r="AE821" i="1"/>
  <c r="Y822" i="1"/>
  <c r="Z822" i="1"/>
  <c r="AA822" i="1"/>
  <c r="AB822" i="1"/>
  <c r="AC822" i="1"/>
  <c r="AD822" i="1"/>
  <c r="AE822" i="1"/>
  <c r="Y823" i="1"/>
  <c r="Z823" i="1"/>
  <c r="AA823" i="1"/>
  <c r="AB823" i="1"/>
  <c r="AC823" i="1"/>
  <c r="AD823" i="1"/>
  <c r="AE823" i="1"/>
  <c r="Y824" i="1"/>
  <c r="Z824" i="1"/>
  <c r="AA824" i="1"/>
  <c r="AB824" i="1"/>
  <c r="AC824" i="1"/>
  <c r="AD824" i="1"/>
  <c r="AE824" i="1"/>
  <c r="Y825" i="1"/>
  <c r="Z825" i="1"/>
  <c r="AA825" i="1"/>
  <c r="AB825" i="1"/>
  <c r="AC825" i="1"/>
  <c r="AD825" i="1"/>
  <c r="AE825" i="1"/>
  <c r="Y826" i="1"/>
  <c r="Z826" i="1"/>
  <c r="AA826" i="1"/>
  <c r="AB826" i="1"/>
  <c r="AC826" i="1"/>
  <c r="AD826" i="1"/>
  <c r="AE826" i="1"/>
  <c r="Y827" i="1"/>
  <c r="Z827" i="1"/>
  <c r="AA827" i="1"/>
  <c r="AB827" i="1"/>
  <c r="AC827" i="1"/>
  <c r="AD827" i="1"/>
  <c r="AE827" i="1"/>
  <c r="Y828" i="1"/>
  <c r="Z828" i="1"/>
  <c r="AA828" i="1"/>
  <c r="AB828" i="1"/>
  <c r="AC828" i="1"/>
  <c r="AD828" i="1"/>
  <c r="AE828" i="1"/>
  <c r="Y829" i="1"/>
  <c r="Z829" i="1"/>
  <c r="AA829" i="1"/>
  <c r="AB829" i="1"/>
  <c r="AC829" i="1"/>
  <c r="AD829" i="1"/>
  <c r="AE829" i="1"/>
  <c r="Y830" i="1"/>
  <c r="Z830" i="1"/>
  <c r="AA830" i="1"/>
  <c r="AB830" i="1"/>
  <c r="AC830" i="1"/>
  <c r="AD830" i="1"/>
  <c r="AE830" i="1"/>
  <c r="Y831" i="1"/>
  <c r="Z831" i="1"/>
  <c r="AA831" i="1"/>
  <c r="AB831" i="1"/>
  <c r="AC831" i="1"/>
  <c r="AD831" i="1"/>
  <c r="AE831" i="1"/>
  <c r="Y832" i="1"/>
  <c r="Z832" i="1"/>
  <c r="AA832" i="1"/>
  <c r="AB832" i="1"/>
  <c r="AC832" i="1"/>
  <c r="AD832" i="1"/>
  <c r="AE832" i="1"/>
  <c r="Y833" i="1"/>
  <c r="Z833" i="1"/>
  <c r="AA833" i="1"/>
  <c r="AB833" i="1"/>
  <c r="AC833" i="1"/>
  <c r="AD833" i="1"/>
  <c r="AE833" i="1"/>
  <c r="Y834" i="1"/>
  <c r="Z834" i="1"/>
  <c r="AA834" i="1"/>
  <c r="AB834" i="1"/>
  <c r="AC834" i="1"/>
  <c r="AD834" i="1"/>
  <c r="AE834" i="1"/>
  <c r="Y835" i="1"/>
  <c r="Z835" i="1"/>
  <c r="AA835" i="1"/>
  <c r="AB835" i="1"/>
  <c r="AC835" i="1"/>
  <c r="AD835" i="1"/>
  <c r="AE835" i="1"/>
  <c r="Y836" i="1"/>
  <c r="Z836" i="1"/>
  <c r="AA836" i="1"/>
  <c r="AB836" i="1"/>
  <c r="AC836" i="1"/>
  <c r="AD836" i="1"/>
  <c r="AE836" i="1"/>
  <c r="Y837" i="1"/>
  <c r="Z837" i="1"/>
  <c r="AA837" i="1"/>
  <c r="AB837" i="1"/>
  <c r="AC837" i="1"/>
  <c r="AD837" i="1"/>
  <c r="AE837" i="1"/>
  <c r="Y838" i="1"/>
  <c r="Z838" i="1"/>
  <c r="AA838" i="1"/>
  <c r="AB838" i="1"/>
  <c r="AC838" i="1"/>
  <c r="AD838" i="1"/>
  <c r="AE838" i="1"/>
  <c r="Y839" i="1"/>
  <c r="Z839" i="1"/>
  <c r="AA839" i="1"/>
  <c r="AB839" i="1"/>
  <c r="AC839" i="1"/>
  <c r="AD839" i="1"/>
  <c r="AE839" i="1"/>
  <c r="Y840" i="1"/>
  <c r="Z840" i="1"/>
  <c r="AA840" i="1"/>
  <c r="AB840" i="1"/>
  <c r="AC840" i="1"/>
  <c r="AD840" i="1"/>
  <c r="AE840" i="1"/>
  <c r="Y841" i="1"/>
  <c r="Z841" i="1"/>
  <c r="AA841" i="1"/>
  <c r="AB841" i="1"/>
  <c r="AC841" i="1"/>
  <c r="AD841" i="1"/>
  <c r="AE841" i="1"/>
  <c r="Y842" i="1"/>
  <c r="Z842" i="1"/>
  <c r="AA842" i="1"/>
  <c r="AB842" i="1"/>
  <c r="AC842" i="1"/>
  <c r="AD842" i="1"/>
  <c r="AE842" i="1"/>
  <c r="Y843" i="1"/>
  <c r="Z843" i="1"/>
  <c r="AA843" i="1"/>
  <c r="AB843" i="1"/>
  <c r="AC843" i="1"/>
  <c r="AD843" i="1"/>
  <c r="AE843" i="1"/>
  <c r="Y844" i="1"/>
  <c r="Z844" i="1"/>
  <c r="AA844" i="1"/>
  <c r="AB844" i="1"/>
  <c r="AC844" i="1"/>
  <c r="AD844" i="1"/>
  <c r="AE844" i="1"/>
  <c r="Y845" i="1"/>
  <c r="Z845" i="1"/>
  <c r="AA845" i="1"/>
  <c r="AB845" i="1"/>
  <c r="AC845" i="1"/>
  <c r="AD845" i="1"/>
  <c r="AE845" i="1"/>
  <c r="Y846" i="1"/>
  <c r="Z846" i="1"/>
  <c r="AA846" i="1"/>
  <c r="AB846" i="1"/>
  <c r="AC846" i="1"/>
  <c r="AD846" i="1"/>
  <c r="AE846" i="1"/>
  <c r="Y847" i="1"/>
  <c r="Z847" i="1"/>
  <c r="AA847" i="1"/>
  <c r="AB847" i="1"/>
  <c r="AC847" i="1"/>
  <c r="AD847" i="1"/>
  <c r="AE847" i="1"/>
  <c r="Y848" i="1"/>
  <c r="Z848" i="1"/>
  <c r="AA848" i="1"/>
  <c r="AB848" i="1"/>
  <c r="AC848" i="1"/>
  <c r="AD848" i="1"/>
  <c r="AE848" i="1"/>
  <c r="Y849" i="1"/>
  <c r="Z849" i="1"/>
  <c r="AA849" i="1"/>
  <c r="AB849" i="1"/>
  <c r="AC849" i="1"/>
  <c r="AD849" i="1"/>
  <c r="AE849" i="1"/>
  <c r="Y850" i="1"/>
  <c r="Z850" i="1"/>
  <c r="AA850" i="1"/>
  <c r="AB850" i="1"/>
  <c r="AC850" i="1"/>
  <c r="AD850" i="1"/>
  <c r="AE850" i="1"/>
  <c r="Y851" i="1"/>
  <c r="Z851" i="1"/>
  <c r="AA851" i="1"/>
  <c r="AB851" i="1"/>
  <c r="AC851" i="1"/>
  <c r="AD851" i="1"/>
  <c r="AE851" i="1"/>
  <c r="Y852" i="1"/>
  <c r="Z852" i="1"/>
  <c r="AA852" i="1"/>
  <c r="AB852" i="1"/>
  <c r="AC852" i="1"/>
  <c r="AD852" i="1"/>
  <c r="AE852" i="1"/>
  <c r="Y853" i="1"/>
  <c r="Z853" i="1"/>
  <c r="AA853" i="1"/>
  <c r="AB853" i="1"/>
  <c r="AC853" i="1"/>
  <c r="AD853" i="1"/>
  <c r="AE853" i="1"/>
  <c r="Y854" i="1"/>
  <c r="Z854" i="1"/>
  <c r="AA854" i="1"/>
  <c r="AB854" i="1"/>
  <c r="AC854" i="1"/>
  <c r="AD854" i="1"/>
  <c r="AE854" i="1"/>
  <c r="Y855" i="1"/>
  <c r="Z855" i="1"/>
  <c r="AA855" i="1"/>
  <c r="AB855" i="1"/>
  <c r="AC855" i="1"/>
  <c r="AD855" i="1"/>
  <c r="AE855" i="1"/>
  <c r="Y856" i="1"/>
  <c r="Z856" i="1"/>
  <c r="AA856" i="1"/>
  <c r="AB856" i="1"/>
  <c r="AC856" i="1"/>
  <c r="AD856" i="1"/>
  <c r="AE856" i="1"/>
  <c r="Y857" i="1"/>
  <c r="Z857" i="1"/>
  <c r="AA857" i="1"/>
  <c r="AB857" i="1"/>
  <c r="AC857" i="1"/>
  <c r="AD857" i="1"/>
  <c r="AE857" i="1"/>
  <c r="Y858" i="1"/>
  <c r="Z858" i="1"/>
  <c r="AA858" i="1"/>
  <c r="AB858" i="1"/>
  <c r="AC858" i="1"/>
  <c r="AD858" i="1"/>
  <c r="AE858" i="1"/>
  <c r="Y859" i="1"/>
  <c r="Z859" i="1"/>
  <c r="AA859" i="1"/>
  <c r="AB859" i="1"/>
  <c r="AC859" i="1"/>
  <c r="AD859" i="1"/>
  <c r="AE859" i="1"/>
  <c r="Y860" i="1"/>
  <c r="Z860" i="1"/>
  <c r="AA860" i="1"/>
  <c r="AB860" i="1"/>
  <c r="AC860" i="1"/>
  <c r="AD860" i="1"/>
  <c r="AE860" i="1"/>
  <c r="Y861" i="1"/>
  <c r="Z861" i="1"/>
  <c r="AA861" i="1"/>
  <c r="AB861" i="1"/>
  <c r="AC861" i="1"/>
  <c r="AD861" i="1"/>
  <c r="AE861" i="1"/>
  <c r="Y862" i="1"/>
  <c r="Z862" i="1"/>
  <c r="AA862" i="1"/>
  <c r="AB862" i="1"/>
  <c r="AC862" i="1"/>
  <c r="AD862" i="1"/>
  <c r="AE862" i="1"/>
  <c r="Y863" i="1"/>
  <c r="Z863" i="1"/>
  <c r="AA863" i="1"/>
  <c r="AB863" i="1"/>
  <c r="AC863" i="1"/>
  <c r="AD863" i="1"/>
  <c r="AE863" i="1"/>
  <c r="Y864" i="1"/>
  <c r="Z864" i="1"/>
  <c r="AA864" i="1"/>
  <c r="AB864" i="1"/>
  <c r="AC864" i="1"/>
  <c r="AD864" i="1"/>
  <c r="AE864" i="1"/>
  <c r="Y865" i="1"/>
  <c r="Z865" i="1"/>
  <c r="AA865" i="1"/>
  <c r="AB865" i="1"/>
  <c r="AC865" i="1"/>
  <c r="AD865" i="1"/>
  <c r="AE865" i="1"/>
  <c r="Y866" i="1"/>
  <c r="Z866" i="1"/>
  <c r="AA866" i="1"/>
  <c r="AB866" i="1"/>
  <c r="AC866" i="1"/>
  <c r="AD866" i="1"/>
  <c r="AE866" i="1"/>
  <c r="Y867" i="1"/>
  <c r="Z867" i="1"/>
  <c r="AA867" i="1"/>
  <c r="AB867" i="1"/>
  <c r="AC867" i="1"/>
  <c r="AD867" i="1"/>
  <c r="AE867" i="1"/>
  <c r="Y868" i="1"/>
  <c r="Z868" i="1"/>
  <c r="AA868" i="1"/>
  <c r="AB868" i="1"/>
  <c r="AC868" i="1"/>
  <c r="AD868" i="1"/>
  <c r="AE868" i="1"/>
  <c r="Y869" i="1"/>
  <c r="Z869" i="1"/>
  <c r="AA869" i="1"/>
  <c r="AB869" i="1"/>
  <c r="AC869" i="1"/>
  <c r="AD869" i="1"/>
  <c r="AE869" i="1"/>
  <c r="Y870" i="1"/>
  <c r="Z870" i="1"/>
  <c r="AA870" i="1"/>
  <c r="AB870" i="1"/>
  <c r="AC870" i="1"/>
  <c r="AD870" i="1"/>
  <c r="AE870" i="1"/>
  <c r="Y871" i="1"/>
  <c r="Z871" i="1"/>
  <c r="AA871" i="1"/>
  <c r="AB871" i="1"/>
  <c r="AC871" i="1"/>
  <c r="AD871" i="1"/>
  <c r="AE871" i="1"/>
  <c r="Y872" i="1"/>
  <c r="Z872" i="1"/>
  <c r="AA872" i="1"/>
  <c r="AB872" i="1"/>
  <c r="AC872" i="1"/>
  <c r="AD872" i="1"/>
  <c r="AE872" i="1"/>
  <c r="Y873" i="1"/>
  <c r="Z873" i="1"/>
  <c r="AA873" i="1"/>
  <c r="AB873" i="1"/>
  <c r="AC873" i="1"/>
  <c r="AD873" i="1"/>
  <c r="AE873" i="1"/>
  <c r="Y874" i="1"/>
  <c r="Z874" i="1"/>
  <c r="AA874" i="1"/>
  <c r="AB874" i="1"/>
  <c r="AC874" i="1"/>
  <c r="AD874" i="1"/>
  <c r="AE874" i="1"/>
  <c r="Y875" i="1"/>
  <c r="Z875" i="1"/>
  <c r="AA875" i="1"/>
  <c r="AB875" i="1"/>
  <c r="AC875" i="1"/>
  <c r="AD875" i="1"/>
  <c r="AE875" i="1"/>
  <c r="Y876" i="1"/>
  <c r="Z876" i="1"/>
  <c r="AA876" i="1"/>
  <c r="AB876" i="1"/>
  <c r="AC876" i="1"/>
  <c r="AD876" i="1"/>
  <c r="AE876" i="1"/>
  <c r="Y877" i="1"/>
  <c r="Z877" i="1"/>
  <c r="AA877" i="1"/>
  <c r="AB877" i="1"/>
  <c r="AC877" i="1"/>
  <c r="AD877" i="1"/>
  <c r="AE877" i="1"/>
  <c r="Y878" i="1"/>
  <c r="Z878" i="1"/>
  <c r="AA878" i="1"/>
  <c r="AB878" i="1"/>
  <c r="AC878" i="1"/>
  <c r="AD878" i="1"/>
  <c r="AE878" i="1"/>
  <c r="Y879" i="1"/>
  <c r="Z879" i="1"/>
  <c r="AA879" i="1"/>
  <c r="AB879" i="1"/>
  <c r="AC879" i="1"/>
  <c r="AD879" i="1"/>
  <c r="AE879" i="1"/>
  <c r="Y880" i="1"/>
  <c r="Z880" i="1"/>
  <c r="AA880" i="1"/>
  <c r="AB880" i="1"/>
  <c r="AC880" i="1"/>
  <c r="AD880" i="1"/>
  <c r="AE880" i="1"/>
  <c r="Y881" i="1"/>
  <c r="Z881" i="1"/>
  <c r="AA881" i="1"/>
  <c r="AB881" i="1"/>
  <c r="AC881" i="1"/>
  <c r="AD881" i="1"/>
  <c r="AE881" i="1"/>
  <c r="Y882" i="1"/>
  <c r="Z882" i="1"/>
  <c r="AA882" i="1"/>
  <c r="AB882" i="1"/>
  <c r="AC882" i="1"/>
  <c r="AD882" i="1"/>
  <c r="AE882" i="1"/>
  <c r="Y883" i="1"/>
  <c r="Z883" i="1"/>
  <c r="AA883" i="1"/>
  <c r="AB883" i="1"/>
  <c r="AC883" i="1"/>
  <c r="AD883" i="1"/>
  <c r="AE883" i="1"/>
  <c r="Y884" i="1"/>
  <c r="Z884" i="1"/>
  <c r="AA884" i="1"/>
  <c r="AB884" i="1"/>
  <c r="AC884" i="1"/>
  <c r="AD884" i="1"/>
  <c r="AE884" i="1"/>
  <c r="Y885" i="1"/>
  <c r="Z885" i="1"/>
  <c r="AA885" i="1"/>
  <c r="AB885" i="1"/>
  <c r="AC885" i="1"/>
  <c r="AD885" i="1"/>
  <c r="AE885" i="1"/>
  <c r="Y886" i="1"/>
  <c r="Z886" i="1"/>
  <c r="AA886" i="1"/>
  <c r="AB886" i="1"/>
  <c r="AC886" i="1"/>
  <c r="AD886" i="1"/>
  <c r="AE886" i="1"/>
  <c r="Y887" i="1"/>
  <c r="Z887" i="1"/>
  <c r="AA887" i="1"/>
  <c r="AB887" i="1"/>
  <c r="AC887" i="1"/>
  <c r="AD887" i="1"/>
  <c r="AE887" i="1"/>
  <c r="Y888" i="1"/>
  <c r="Z888" i="1"/>
  <c r="AA888" i="1"/>
  <c r="AB888" i="1"/>
  <c r="AC888" i="1"/>
  <c r="AD888" i="1"/>
  <c r="AE888" i="1"/>
  <c r="Y889" i="1"/>
  <c r="Z889" i="1"/>
  <c r="AA889" i="1"/>
  <c r="AB889" i="1"/>
  <c r="AC889" i="1"/>
  <c r="AD889" i="1"/>
  <c r="AE889" i="1"/>
  <c r="Y890" i="1"/>
  <c r="Z890" i="1"/>
  <c r="AA890" i="1"/>
  <c r="AB890" i="1"/>
  <c r="AC890" i="1"/>
  <c r="AD890" i="1"/>
  <c r="AE890" i="1"/>
  <c r="Y891" i="1"/>
  <c r="Z891" i="1"/>
  <c r="AA891" i="1"/>
  <c r="AB891" i="1"/>
  <c r="AC891" i="1"/>
  <c r="AD891" i="1"/>
  <c r="AE891" i="1"/>
  <c r="Y892" i="1"/>
  <c r="Z892" i="1"/>
  <c r="AA892" i="1"/>
  <c r="AB892" i="1"/>
  <c r="AC892" i="1"/>
  <c r="AD892" i="1"/>
  <c r="AE892" i="1"/>
  <c r="Y893" i="1"/>
  <c r="Z893" i="1"/>
  <c r="AA893" i="1"/>
  <c r="AB893" i="1"/>
  <c r="AC893" i="1"/>
  <c r="AD893" i="1"/>
  <c r="AE893" i="1"/>
  <c r="Y894" i="1"/>
  <c r="Z894" i="1"/>
  <c r="AA894" i="1"/>
  <c r="AB894" i="1"/>
  <c r="AC894" i="1"/>
  <c r="AD894" i="1"/>
  <c r="AE894" i="1"/>
  <c r="Y895" i="1"/>
  <c r="Z895" i="1"/>
  <c r="AA895" i="1"/>
  <c r="AB895" i="1"/>
  <c r="AC895" i="1"/>
  <c r="AD895" i="1"/>
  <c r="AE895" i="1"/>
  <c r="Y896" i="1"/>
  <c r="Z896" i="1"/>
  <c r="AA896" i="1"/>
  <c r="AB896" i="1"/>
  <c r="AC896" i="1"/>
  <c r="AD896" i="1"/>
  <c r="AE896" i="1"/>
  <c r="Y897" i="1"/>
  <c r="Z897" i="1"/>
  <c r="AA897" i="1"/>
  <c r="AB897" i="1"/>
  <c r="AC897" i="1"/>
  <c r="AD897" i="1"/>
  <c r="AE897" i="1"/>
  <c r="Y898" i="1"/>
  <c r="Z898" i="1"/>
  <c r="AA898" i="1"/>
  <c r="AB898" i="1"/>
  <c r="AC898" i="1"/>
  <c r="AD898" i="1"/>
  <c r="AE898" i="1"/>
  <c r="Y899" i="1"/>
  <c r="Z899" i="1"/>
  <c r="AA899" i="1"/>
  <c r="AB899" i="1"/>
  <c r="AC899" i="1"/>
  <c r="AD899" i="1"/>
  <c r="AE899" i="1"/>
  <c r="Y900" i="1"/>
  <c r="Z900" i="1"/>
  <c r="AA900" i="1"/>
  <c r="AB900" i="1"/>
  <c r="AC900" i="1"/>
  <c r="AD900" i="1"/>
  <c r="AE900" i="1"/>
  <c r="Y901" i="1"/>
  <c r="Z901" i="1"/>
  <c r="AA901" i="1"/>
  <c r="AB901" i="1"/>
  <c r="AC901" i="1"/>
  <c r="AD901" i="1"/>
  <c r="AE901" i="1"/>
  <c r="Y902" i="1"/>
  <c r="Z902" i="1"/>
  <c r="AA902" i="1"/>
  <c r="AB902" i="1"/>
  <c r="AC902" i="1"/>
  <c r="AD902" i="1"/>
  <c r="AE902" i="1"/>
  <c r="Y903" i="1"/>
  <c r="Z903" i="1"/>
  <c r="AA903" i="1"/>
  <c r="AB903" i="1"/>
  <c r="AC903" i="1"/>
  <c r="AD903" i="1"/>
  <c r="AE903" i="1"/>
  <c r="Y904" i="1"/>
  <c r="Z904" i="1"/>
  <c r="AA904" i="1"/>
  <c r="AB904" i="1"/>
  <c r="AC904" i="1"/>
  <c r="AD904" i="1"/>
  <c r="AE904" i="1"/>
  <c r="Y905" i="1"/>
  <c r="Z905" i="1"/>
  <c r="AA905" i="1"/>
  <c r="AB905" i="1"/>
  <c r="AC905" i="1"/>
  <c r="AD905" i="1"/>
  <c r="AE905" i="1"/>
  <c r="Y906" i="1"/>
  <c r="Z906" i="1"/>
  <c r="AA906" i="1"/>
  <c r="AB906" i="1"/>
  <c r="AC906" i="1"/>
  <c r="AD906" i="1"/>
  <c r="AE906" i="1"/>
  <c r="Y907" i="1"/>
  <c r="Z907" i="1"/>
  <c r="AA907" i="1"/>
  <c r="AB907" i="1"/>
  <c r="AC907" i="1"/>
  <c r="AD907" i="1"/>
  <c r="AE907" i="1"/>
  <c r="Y908" i="1"/>
  <c r="Z908" i="1"/>
  <c r="AA908" i="1"/>
  <c r="AB908" i="1"/>
  <c r="AC908" i="1"/>
  <c r="AD908" i="1"/>
  <c r="AE908" i="1"/>
  <c r="Y909" i="1"/>
  <c r="Z909" i="1"/>
  <c r="AA909" i="1"/>
  <c r="AB909" i="1"/>
  <c r="AC909" i="1"/>
  <c r="AD909" i="1"/>
  <c r="AE909" i="1"/>
  <c r="Y910" i="1"/>
  <c r="Z910" i="1"/>
  <c r="AA910" i="1"/>
  <c r="AB910" i="1"/>
  <c r="AC910" i="1"/>
  <c r="AD910" i="1"/>
  <c r="AE910" i="1"/>
  <c r="Y911" i="1"/>
  <c r="Z911" i="1"/>
  <c r="AA911" i="1"/>
  <c r="AB911" i="1"/>
  <c r="AC911" i="1"/>
  <c r="AD911" i="1"/>
  <c r="AE911" i="1"/>
  <c r="Y912" i="1"/>
  <c r="Z912" i="1"/>
  <c r="AA912" i="1"/>
  <c r="AB912" i="1"/>
  <c r="AC912" i="1"/>
  <c r="AD912" i="1"/>
  <c r="AE912" i="1"/>
  <c r="Y913" i="1"/>
  <c r="Z913" i="1"/>
  <c r="AA913" i="1"/>
  <c r="AB913" i="1"/>
  <c r="AC913" i="1"/>
  <c r="AD913" i="1"/>
  <c r="AE913" i="1"/>
  <c r="Y914" i="1"/>
  <c r="Z914" i="1"/>
  <c r="AA914" i="1"/>
  <c r="AB914" i="1"/>
  <c r="AC914" i="1"/>
  <c r="AD914" i="1"/>
  <c r="AE914" i="1"/>
  <c r="Y915" i="1"/>
  <c r="Z915" i="1"/>
  <c r="AA915" i="1"/>
  <c r="AB915" i="1"/>
  <c r="AC915" i="1"/>
  <c r="AD915" i="1"/>
  <c r="AE915" i="1"/>
  <c r="Y916" i="1"/>
  <c r="Z916" i="1"/>
  <c r="AA916" i="1"/>
  <c r="AB916" i="1"/>
  <c r="AC916" i="1"/>
  <c r="AD916" i="1"/>
  <c r="AE916" i="1"/>
  <c r="Y917" i="1"/>
  <c r="Z917" i="1"/>
  <c r="AA917" i="1"/>
  <c r="AB917" i="1"/>
  <c r="AC917" i="1"/>
  <c r="AD917" i="1"/>
  <c r="AE917" i="1"/>
  <c r="Y918" i="1"/>
  <c r="Z918" i="1"/>
  <c r="AA918" i="1"/>
  <c r="AB918" i="1"/>
  <c r="AC918" i="1"/>
  <c r="AD918" i="1"/>
  <c r="AE918" i="1"/>
  <c r="Y919" i="1"/>
  <c r="Z919" i="1"/>
  <c r="AA919" i="1"/>
  <c r="AB919" i="1"/>
  <c r="AC919" i="1"/>
  <c r="AD919" i="1"/>
  <c r="AE919" i="1"/>
  <c r="Y920" i="1"/>
  <c r="Z920" i="1"/>
  <c r="AA920" i="1"/>
  <c r="AB920" i="1"/>
  <c r="AC920" i="1"/>
  <c r="AD920" i="1"/>
  <c r="AE920" i="1"/>
  <c r="Y921" i="1"/>
  <c r="Z921" i="1"/>
  <c r="AA921" i="1"/>
  <c r="AB921" i="1"/>
  <c r="AC921" i="1"/>
  <c r="AD921" i="1"/>
  <c r="AE921" i="1"/>
  <c r="Y922" i="1"/>
  <c r="Z922" i="1"/>
  <c r="AA922" i="1"/>
  <c r="AB922" i="1"/>
  <c r="AC922" i="1"/>
  <c r="AD922" i="1"/>
  <c r="AE922" i="1"/>
  <c r="Y923" i="1"/>
  <c r="Z923" i="1"/>
  <c r="AA923" i="1"/>
  <c r="AB923" i="1"/>
  <c r="AC923" i="1"/>
  <c r="AD923" i="1"/>
  <c r="AE923" i="1"/>
  <c r="Y924" i="1"/>
  <c r="Z924" i="1"/>
  <c r="AA924" i="1"/>
  <c r="AB924" i="1"/>
  <c r="AC924" i="1"/>
  <c r="AD924" i="1"/>
  <c r="AE924" i="1"/>
  <c r="Y925" i="1"/>
  <c r="Z925" i="1"/>
  <c r="AA925" i="1"/>
  <c r="AB925" i="1"/>
  <c r="AC925" i="1"/>
  <c r="AD925" i="1"/>
  <c r="AE925" i="1"/>
  <c r="Y926" i="1"/>
  <c r="Z926" i="1"/>
  <c r="AA926" i="1"/>
  <c r="AB926" i="1"/>
  <c r="AC926" i="1"/>
  <c r="AD926" i="1"/>
  <c r="AE926" i="1"/>
  <c r="Y927" i="1"/>
  <c r="Z927" i="1"/>
  <c r="AA927" i="1"/>
  <c r="AB927" i="1"/>
  <c r="AC927" i="1"/>
  <c r="AD927" i="1"/>
  <c r="AE927" i="1"/>
  <c r="Y928" i="1"/>
  <c r="Z928" i="1"/>
  <c r="AA928" i="1"/>
  <c r="AB928" i="1"/>
  <c r="AC928" i="1"/>
  <c r="AD928" i="1"/>
  <c r="AE928" i="1"/>
  <c r="Y929" i="1"/>
  <c r="Z929" i="1"/>
  <c r="AA929" i="1"/>
  <c r="AB929" i="1"/>
  <c r="AC929" i="1"/>
  <c r="AD929" i="1"/>
  <c r="AE929" i="1"/>
  <c r="Y930" i="1"/>
  <c r="Z930" i="1"/>
  <c r="AA930" i="1"/>
  <c r="AB930" i="1"/>
  <c r="AC930" i="1"/>
  <c r="AD930" i="1"/>
  <c r="AE930" i="1"/>
  <c r="Y931" i="1"/>
  <c r="Z931" i="1"/>
  <c r="AA931" i="1"/>
  <c r="AB931" i="1"/>
  <c r="AC931" i="1"/>
  <c r="AD931" i="1"/>
  <c r="AE931" i="1"/>
  <c r="Y932" i="1"/>
  <c r="Z932" i="1"/>
  <c r="AA932" i="1"/>
  <c r="AB932" i="1"/>
  <c r="AC932" i="1"/>
  <c r="AD932" i="1"/>
  <c r="AE932" i="1"/>
  <c r="Y933" i="1"/>
  <c r="Z933" i="1"/>
  <c r="AA933" i="1"/>
  <c r="AB933" i="1"/>
  <c r="AC933" i="1"/>
  <c r="AD933" i="1"/>
  <c r="AE933" i="1"/>
  <c r="Y934" i="1"/>
  <c r="Z934" i="1"/>
  <c r="AA934" i="1"/>
  <c r="AB934" i="1"/>
  <c r="AC934" i="1"/>
  <c r="AD934" i="1"/>
  <c r="AE934" i="1"/>
  <c r="Y935" i="1"/>
  <c r="Z935" i="1"/>
  <c r="AA935" i="1"/>
  <c r="AB935" i="1"/>
  <c r="AC935" i="1"/>
  <c r="AD935" i="1"/>
  <c r="AE935" i="1"/>
  <c r="Y936" i="1"/>
  <c r="Z936" i="1"/>
  <c r="AA936" i="1"/>
  <c r="AB936" i="1"/>
  <c r="AC936" i="1"/>
  <c r="AD936" i="1"/>
  <c r="AE936" i="1"/>
  <c r="Y937" i="1"/>
  <c r="Z937" i="1"/>
  <c r="AA937" i="1"/>
  <c r="AB937" i="1"/>
  <c r="AC937" i="1"/>
  <c r="AD937" i="1"/>
  <c r="AE937" i="1"/>
  <c r="Y938" i="1"/>
  <c r="Z938" i="1"/>
  <c r="AA938" i="1"/>
  <c r="AB938" i="1"/>
  <c r="AC938" i="1"/>
  <c r="AD938" i="1"/>
  <c r="AE938" i="1"/>
  <c r="Y939" i="1"/>
  <c r="Z939" i="1"/>
  <c r="AA939" i="1"/>
  <c r="AB939" i="1"/>
  <c r="AC939" i="1"/>
  <c r="AD939" i="1"/>
  <c r="AE939" i="1"/>
  <c r="Y940" i="1"/>
  <c r="Z940" i="1"/>
  <c r="AA940" i="1"/>
  <c r="AB940" i="1"/>
  <c r="AC940" i="1"/>
  <c r="AD940" i="1"/>
  <c r="AE940" i="1"/>
  <c r="Y941" i="1"/>
  <c r="Z941" i="1"/>
  <c r="AA941" i="1"/>
  <c r="AB941" i="1"/>
  <c r="AC941" i="1"/>
  <c r="AD941" i="1"/>
  <c r="AE941" i="1"/>
  <c r="Y942" i="1"/>
  <c r="Z942" i="1"/>
  <c r="AA942" i="1"/>
  <c r="AB942" i="1"/>
  <c r="AC942" i="1"/>
  <c r="AD942" i="1"/>
  <c r="AE942" i="1"/>
  <c r="Y943" i="1"/>
  <c r="Z943" i="1"/>
  <c r="AA943" i="1"/>
  <c r="AB943" i="1"/>
  <c r="AC943" i="1"/>
  <c r="AD943" i="1"/>
  <c r="AE943" i="1"/>
  <c r="Y944" i="1"/>
  <c r="Z944" i="1"/>
  <c r="AA944" i="1"/>
  <c r="AB944" i="1"/>
  <c r="AC944" i="1"/>
  <c r="AD944" i="1"/>
  <c r="AE944" i="1"/>
  <c r="Y945" i="1"/>
  <c r="Z945" i="1"/>
  <c r="AA945" i="1"/>
  <c r="AB945" i="1"/>
  <c r="AC945" i="1"/>
  <c r="AD945" i="1"/>
  <c r="AE945" i="1"/>
  <c r="Y946" i="1"/>
  <c r="Z946" i="1"/>
  <c r="AA946" i="1"/>
  <c r="AB946" i="1"/>
  <c r="AC946" i="1"/>
  <c r="AD946" i="1"/>
  <c r="AE946" i="1"/>
  <c r="Y947" i="1"/>
  <c r="Z947" i="1"/>
  <c r="AA947" i="1"/>
  <c r="AB947" i="1"/>
  <c r="AC947" i="1"/>
  <c r="AD947" i="1"/>
  <c r="AE947" i="1"/>
  <c r="Y948" i="1"/>
  <c r="Z948" i="1"/>
  <c r="AA948" i="1"/>
  <c r="AB948" i="1"/>
  <c r="AC948" i="1"/>
  <c r="AD948" i="1"/>
  <c r="AE948" i="1"/>
  <c r="Y949" i="1"/>
  <c r="Z949" i="1"/>
  <c r="AA949" i="1"/>
  <c r="AB949" i="1"/>
  <c r="AC949" i="1"/>
  <c r="AD949" i="1"/>
  <c r="AE949" i="1"/>
  <c r="Y950" i="1"/>
  <c r="Z950" i="1"/>
  <c r="AA950" i="1"/>
  <c r="AB950" i="1"/>
  <c r="AC950" i="1"/>
  <c r="AD950" i="1"/>
  <c r="AE950" i="1"/>
  <c r="Y951" i="1"/>
  <c r="Z951" i="1"/>
  <c r="AA951" i="1"/>
  <c r="AB951" i="1"/>
  <c r="AC951" i="1"/>
  <c r="AD951" i="1"/>
  <c r="AE951" i="1"/>
  <c r="Y952" i="1"/>
  <c r="Z952" i="1"/>
  <c r="AA952" i="1"/>
  <c r="AB952" i="1"/>
  <c r="AC952" i="1"/>
  <c r="AD952" i="1"/>
  <c r="AE952" i="1"/>
  <c r="Y953" i="1"/>
  <c r="Z953" i="1"/>
  <c r="AA953" i="1"/>
  <c r="AB953" i="1"/>
  <c r="AC953" i="1"/>
  <c r="AD953" i="1"/>
  <c r="AE953" i="1"/>
  <c r="Y954" i="1"/>
  <c r="Z954" i="1"/>
  <c r="AA954" i="1"/>
  <c r="AB954" i="1"/>
  <c r="AC954" i="1"/>
  <c r="AD954" i="1"/>
  <c r="AE954" i="1"/>
  <c r="Y955" i="1"/>
  <c r="Z955" i="1"/>
  <c r="AA955" i="1"/>
  <c r="AB955" i="1"/>
  <c r="AC955" i="1"/>
  <c r="AD955" i="1"/>
  <c r="AE955" i="1"/>
  <c r="Y956" i="1"/>
  <c r="Z956" i="1"/>
  <c r="AA956" i="1"/>
  <c r="AB956" i="1"/>
  <c r="AC956" i="1"/>
  <c r="AD956" i="1"/>
  <c r="AE956" i="1"/>
  <c r="Y957" i="1"/>
  <c r="Z957" i="1"/>
  <c r="AA957" i="1"/>
  <c r="AB957" i="1"/>
  <c r="AC957" i="1"/>
  <c r="AD957" i="1"/>
  <c r="AE957" i="1"/>
  <c r="Y958" i="1"/>
  <c r="Z958" i="1"/>
  <c r="AA958" i="1"/>
  <c r="AB958" i="1"/>
  <c r="AC958" i="1"/>
  <c r="AD958" i="1"/>
  <c r="AE958" i="1"/>
  <c r="Y959" i="1"/>
  <c r="Z959" i="1"/>
  <c r="AA959" i="1"/>
  <c r="AB959" i="1"/>
  <c r="AC959" i="1"/>
  <c r="AD959" i="1"/>
  <c r="AE959" i="1"/>
  <c r="Y960" i="1"/>
  <c r="Z960" i="1"/>
  <c r="AA960" i="1"/>
  <c r="AB960" i="1"/>
  <c r="AC960" i="1"/>
  <c r="AD960" i="1"/>
  <c r="AE960" i="1"/>
  <c r="Y961" i="1"/>
  <c r="Z961" i="1"/>
  <c r="AA961" i="1"/>
  <c r="AB961" i="1"/>
  <c r="AC961" i="1"/>
  <c r="AD961" i="1"/>
  <c r="AE961" i="1"/>
  <c r="Y962" i="1"/>
  <c r="Z962" i="1"/>
  <c r="AA962" i="1"/>
  <c r="AB962" i="1"/>
  <c r="AC962" i="1"/>
  <c r="AD962" i="1"/>
  <c r="AE962" i="1"/>
  <c r="Y963" i="1"/>
  <c r="Z963" i="1"/>
  <c r="AA963" i="1"/>
  <c r="AB963" i="1"/>
  <c r="AC963" i="1"/>
  <c r="AD963" i="1"/>
  <c r="AE963" i="1"/>
  <c r="Y964" i="1"/>
  <c r="Z964" i="1"/>
  <c r="AA964" i="1"/>
  <c r="AB964" i="1"/>
  <c r="AC964" i="1"/>
  <c r="AD964" i="1"/>
  <c r="AE964" i="1"/>
  <c r="Y965" i="1"/>
  <c r="Z965" i="1"/>
  <c r="AA965" i="1"/>
  <c r="AB965" i="1"/>
  <c r="AC965" i="1"/>
  <c r="AD965" i="1"/>
  <c r="AE965" i="1"/>
  <c r="Y966" i="1"/>
  <c r="Z966" i="1"/>
  <c r="AA966" i="1"/>
  <c r="AB966" i="1"/>
  <c r="AC966" i="1"/>
  <c r="AD966" i="1"/>
  <c r="AE966" i="1"/>
  <c r="Y967" i="1"/>
  <c r="Z967" i="1"/>
  <c r="AA967" i="1"/>
  <c r="AB967" i="1"/>
  <c r="AC967" i="1"/>
  <c r="AD967" i="1"/>
  <c r="AE967" i="1"/>
  <c r="Y968" i="1"/>
  <c r="Z968" i="1"/>
  <c r="AA968" i="1"/>
  <c r="AB968" i="1"/>
  <c r="AC968" i="1"/>
  <c r="AD968" i="1"/>
  <c r="AE968" i="1"/>
  <c r="Y969" i="1"/>
  <c r="Z969" i="1"/>
  <c r="AA969" i="1"/>
  <c r="AB969" i="1"/>
  <c r="AC969" i="1"/>
  <c r="AD969" i="1"/>
  <c r="AE969" i="1"/>
  <c r="Y970" i="1"/>
  <c r="Z970" i="1"/>
  <c r="AA970" i="1"/>
  <c r="AB970" i="1"/>
  <c r="AC970" i="1"/>
  <c r="AD970" i="1"/>
  <c r="AE970" i="1"/>
  <c r="Y971" i="1"/>
  <c r="Z971" i="1"/>
  <c r="AA971" i="1"/>
  <c r="AB971" i="1"/>
  <c r="AC971" i="1"/>
  <c r="AD971" i="1"/>
  <c r="AE971" i="1"/>
  <c r="Y972" i="1"/>
  <c r="Z972" i="1"/>
  <c r="AA972" i="1"/>
  <c r="AB972" i="1"/>
  <c r="AC972" i="1"/>
  <c r="AD972" i="1"/>
  <c r="AE972" i="1"/>
  <c r="Y973" i="1"/>
  <c r="Z973" i="1"/>
  <c r="AA973" i="1"/>
  <c r="AB973" i="1"/>
  <c r="AC973" i="1"/>
  <c r="AD973" i="1"/>
  <c r="AE973" i="1"/>
  <c r="Y974" i="1"/>
  <c r="Z974" i="1"/>
  <c r="AA974" i="1"/>
  <c r="AB974" i="1"/>
  <c r="AC974" i="1"/>
  <c r="AD974" i="1"/>
  <c r="AE974" i="1"/>
  <c r="Y975" i="1"/>
  <c r="Z975" i="1"/>
  <c r="AA975" i="1"/>
  <c r="AB975" i="1"/>
  <c r="AC975" i="1"/>
  <c r="AD975" i="1"/>
  <c r="AE975" i="1"/>
  <c r="Y976" i="1"/>
  <c r="Z976" i="1"/>
  <c r="AA976" i="1"/>
  <c r="AB976" i="1"/>
  <c r="AC976" i="1"/>
  <c r="AD976" i="1"/>
  <c r="AE976" i="1"/>
  <c r="Y977" i="1"/>
  <c r="Z977" i="1"/>
  <c r="AA977" i="1"/>
  <c r="AB977" i="1"/>
  <c r="AC977" i="1"/>
  <c r="AD977" i="1"/>
  <c r="AE977" i="1"/>
  <c r="Y978" i="1"/>
  <c r="Z978" i="1"/>
  <c r="AA978" i="1"/>
  <c r="AB978" i="1"/>
  <c r="AC978" i="1"/>
  <c r="AD978" i="1"/>
  <c r="AE978" i="1"/>
  <c r="Y979" i="1"/>
  <c r="Z979" i="1"/>
  <c r="AA979" i="1"/>
  <c r="AB979" i="1"/>
  <c r="AC979" i="1"/>
  <c r="AD979" i="1"/>
  <c r="AE979" i="1"/>
  <c r="Y980" i="1"/>
  <c r="Z980" i="1"/>
  <c r="AA980" i="1"/>
  <c r="AB980" i="1"/>
  <c r="AC980" i="1"/>
  <c r="AD980" i="1"/>
  <c r="AE980" i="1"/>
  <c r="Y981" i="1"/>
  <c r="Z981" i="1"/>
  <c r="AA981" i="1"/>
  <c r="AB981" i="1"/>
  <c r="AC981" i="1"/>
  <c r="AD981" i="1"/>
  <c r="AE981" i="1"/>
  <c r="Y982" i="1"/>
  <c r="Z982" i="1"/>
  <c r="AA982" i="1"/>
  <c r="AB982" i="1"/>
  <c r="AC982" i="1"/>
  <c r="AD982" i="1"/>
  <c r="AE982" i="1"/>
  <c r="Y983" i="1"/>
  <c r="Z983" i="1"/>
  <c r="AA983" i="1"/>
  <c r="AB983" i="1"/>
  <c r="AC983" i="1"/>
  <c r="AD983" i="1"/>
  <c r="AE983" i="1"/>
  <c r="Y984" i="1"/>
  <c r="Z984" i="1"/>
  <c r="AA984" i="1"/>
  <c r="AB984" i="1"/>
  <c r="AC984" i="1"/>
  <c r="AD984" i="1"/>
  <c r="AE984" i="1"/>
  <c r="Y985" i="1"/>
  <c r="Z985" i="1"/>
  <c r="AA985" i="1"/>
  <c r="AB985" i="1"/>
  <c r="AC985" i="1"/>
  <c r="AD985" i="1"/>
  <c r="AE985" i="1"/>
  <c r="Y986" i="1"/>
  <c r="Z986" i="1"/>
  <c r="AA986" i="1"/>
  <c r="AB986" i="1"/>
  <c r="AC986" i="1"/>
  <c r="AD986" i="1"/>
  <c r="AE986" i="1"/>
  <c r="Y987" i="1"/>
  <c r="Z987" i="1"/>
  <c r="AA987" i="1"/>
  <c r="AB987" i="1"/>
  <c r="AC987" i="1"/>
  <c r="AD987" i="1"/>
  <c r="AE987" i="1"/>
  <c r="Y988" i="1"/>
  <c r="Z988" i="1"/>
  <c r="AA988" i="1"/>
  <c r="AB988" i="1"/>
  <c r="AC988" i="1"/>
  <c r="AD988" i="1"/>
  <c r="AE988" i="1"/>
  <c r="Y989" i="1"/>
  <c r="Z989" i="1"/>
  <c r="AA989" i="1"/>
  <c r="AB989" i="1"/>
  <c r="AC989" i="1"/>
  <c r="AD989" i="1"/>
  <c r="AE989" i="1"/>
  <c r="Y990" i="1"/>
  <c r="Z990" i="1"/>
  <c r="AA990" i="1"/>
  <c r="AB990" i="1"/>
  <c r="AC990" i="1"/>
  <c r="AD990" i="1"/>
  <c r="AE990" i="1"/>
  <c r="Y991" i="1"/>
  <c r="Z991" i="1"/>
  <c r="AA991" i="1"/>
  <c r="AB991" i="1"/>
  <c r="AC991" i="1"/>
  <c r="AD991" i="1"/>
  <c r="AE991" i="1"/>
  <c r="Y992" i="1"/>
  <c r="Z992" i="1"/>
  <c r="AA992" i="1"/>
  <c r="AB992" i="1"/>
  <c r="AC992" i="1"/>
  <c r="AD992" i="1"/>
  <c r="AE992" i="1"/>
  <c r="Y993" i="1"/>
  <c r="Z993" i="1"/>
  <c r="AA993" i="1"/>
  <c r="AB993" i="1"/>
  <c r="AC993" i="1"/>
  <c r="AD993" i="1"/>
  <c r="AE993" i="1"/>
  <c r="Y994" i="1"/>
  <c r="Z994" i="1"/>
  <c r="AA994" i="1"/>
  <c r="AB994" i="1"/>
  <c r="AC994" i="1"/>
  <c r="AD994" i="1"/>
  <c r="AE994" i="1"/>
  <c r="Y995" i="1"/>
  <c r="Z995" i="1"/>
  <c r="AA995" i="1"/>
  <c r="AB995" i="1"/>
  <c r="AC995" i="1"/>
  <c r="AD995" i="1"/>
  <c r="AE995" i="1"/>
  <c r="Y996" i="1"/>
  <c r="Z996" i="1"/>
  <c r="AA996" i="1"/>
  <c r="AB996" i="1"/>
  <c r="AC996" i="1"/>
  <c r="AD996" i="1"/>
  <c r="AE996" i="1"/>
  <c r="Y997" i="1"/>
  <c r="Z997" i="1"/>
  <c r="AA997" i="1"/>
  <c r="AB997" i="1"/>
  <c r="AC997" i="1"/>
  <c r="AD997" i="1"/>
  <c r="AE997" i="1"/>
  <c r="Y998" i="1"/>
  <c r="Z998" i="1"/>
  <c r="AA998" i="1"/>
  <c r="AB998" i="1"/>
  <c r="AC998" i="1"/>
  <c r="AD998" i="1"/>
  <c r="AE998" i="1"/>
  <c r="Y999" i="1"/>
  <c r="Z999" i="1"/>
  <c r="AA999" i="1"/>
  <c r="AB999" i="1"/>
  <c r="AC999" i="1"/>
  <c r="AD999" i="1"/>
  <c r="AE999" i="1"/>
  <c r="Y1000" i="1"/>
  <c r="Z1000" i="1"/>
  <c r="AA1000" i="1"/>
  <c r="AB1000" i="1"/>
  <c r="AC1000" i="1"/>
  <c r="AD1000" i="1"/>
  <c r="AE1000" i="1"/>
  <c r="A1001" i="1"/>
  <c r="Y1001" i="1"/>
  <c r="Z1001" i="1"/>
  <c r="AA1001" i="1"/>
  <c r="AB1001" i="1"/>
  <c r="AC1001" i="1"/>
  <c r="AD1001" i="1"/>
  <c r="AE1001" i="1"/>
  <c r="Y251" i="1" l="1"/>
  <c r="Z251" i="1"/>
  <c r="AA251" i="1"/>
  <c r="AB251" i="1"/>
  <c r="AC251" i="1"/>
  <c r="AD251" i="1"/>
  <c r="AE251" i="1"/>
  <c r="D2" i="5" l="1"/>
  <c r="A83" i="13" l="1"/>
  <c r="A144" i="13"/>
  <c r="A145" i="13"/>
  <c r="A139" i="13"/>
  <c r="A140" i="13"/>
  <c r="A141" i="13"/>
  <c r="A142" i="13"/>
  <c r="A143" i="13"/>
  <c r="A129" i="13"/>
  <c r="A130" i="13"/>
  <c r="A131" i="13"/>
  <c r="A132" i="13"/>
  <c r="A133" i="13"/>
  <c r="Y51" i="1" s="1"/>
  <c r="A134" i="13"/>
  <c r="A135" i="13"/>
  <c r="Y2" i="1"/>
  <c r="A2" i="1"/>
  <c r="A3" i="1" s="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A3" i="1" l="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 i="1"/>
  <c r="AC3" i="1"/>
  <c r="AD3" i="1"/>
  <c r="AC4" i="1"/>
  <c r="AD4" i="1"/>
  <c r="AC5" i="1"/>
  <c r="AD5" i="1"/>
  <c r="AC6" i="1"/>
  <c r="AD6" i="1"/>
  <c r="AC7" i="1"/>
  <c r="AD7" i="1"/>
  <c r="AC8" i="1"/>
  <c r="AD8" i="1"/>
  <c r="AC9" i="1"/>
  <c r="AD9" i="1"/>
  <c r="AC10" i="1"/>
  <c r="AD10" i="1"/>
  <c r="AC11" i="1"/>
  <c r="AD11" i="1"/>
  <c r="AC12" i="1"/>
  <c r="AD12" i="1"/>
  <c r="AC13" i="1"/>
  <c r="AD13" i="1"/>
  <c r="AC14" i="1"/>
  <c r="AD14" i="1"/>
  <c r="AC15" i="1"/>
  <c r="AD15" i="1"/>
  <c r="AC16" i="1"/>
  <c r="AD16" i="1"/>
  <c r="AC17" i="1"/>
  <c r="AD17" i="1"/>
  <c r="AC18" i="1"/>
  <c r="AD18" i="1"/>
  <c r="AC19" i="1"/>
  <c r="AD19" i="1"/>
  <c r="AC20" i="1"/>
  <c r="AD20" i="1"/>
  <c r="AC21" i="1"/>
  <c r="AD21" i="1"/>
  <c r="AC22" i="1"/>
  <c r="AD22" i="1"/>
  <c r="AC23" i="1"/>
  <c r="AD23" i="1"/>
  <c r="AC24" i="1"/>
  <c r="AD24" i="1"/>
  <c r="AC25" i="1"/>
  <c r="AD25" i="1"/>
  <c r="AC26" i="1"/>
  <c r="AD26" i="1"/>
  <c r="AC27" i="1"/>
  <c r="AD27" i="1"/>
  <c r="AC28" i="1"/>
  <c r="AD28" i="1"/>
  <c r="AC29" i="1"/>
  <c r="AD29" i="1"/>
  <c r="AC30" i="1"/>
  <c r="AD30" i="1"/>
  <c r="AC31" i="1"/>
  <c r="AD31" i="1"/>
  <c r="AC32" i="1"/>
  <c r="AD32" i="1"/>
  <c r="AC33" i="1"/>
  <c r="AD33" i="1"/>
  <c r="AC34" i="1"/>
  <c r="AD34" i="1"/>
  <c r="AC35" i="1"/>
  <c r="AD35" i="1"/>
  <c r="AC36" i="1"/>
  <c r="AD36" i="1"/>
  <c r="AC37" i="1"/>
  <c r="AD37" i="1"/>
  <c r="AC38" i="1"/>
  <c r="AD38" i="1"/>
  <c r="AC39" i="1"/>
  <c r="AD39" i="1"/>
  <c r="AC40" i="1"/>
  <c r="AD40" i="1"/>
  <c r="AC41" i="1"/>
  <c r="AD41" i="1"/>
  <c r="AC42" i="1"/>
  <c r="AD42" i="1"/>
  <c r="AC43" i="1"/>
  <c r="AD43" i="1"/>
  <c r="AC44" i="1"/>
  <c r="AD44" i="1"/>
  <c r="AC45" i="1"/>
  <c r="AD45" i="1"/>
  <c r="AC46" i="1"/>
  <c r="AD46" i="1"/>
  <c r="AC47" i="1"/>
  <c r="AD47" i="1"/>
  <c r="AC48" i="1"/>
  <c r="AD48" i="1"/>
  <c r="AC49" i="1"/>
  <c r="AD49" i="1"/>
  <c r="AC50" i="1"/>
  <c r="AD50" i="1"/>
  <c r="AC51" i="1"/>
  <c r="AD51" i="1"/>
  <c r="AC52" i="1"/>
  <c r="AD52" i="1"/>
  <c r="AC53" i="1"/>
  <c r="AD53" i="1"/>
  <c r="AC54" i="1"/>
  <c r="AD54" i="1"/>
  <c r="AC55" i="1"/>
  <c r="AD55" i="1"/>
  <c r="AC56" i="1"/>
  <c r="AD56" i="1"/>
  <c r="AC57" i="1"/>
  <c r="AD57" i="1"/>
  <c r="AC58" i="1"/>
  <c r="AD58" i="1"/>
  <c r="AC59" i="1"/>
  <c r="AD59" i="1"/>
  <c r="AC60" i="1"/>
  <c r="AD60" i="1"/>
  <c r="AC61" i="1"/>
  <c r="AD61" i="1"/>
  <c r="AC62" i="1"/>
  <c r="AD62" i="1"/>
  <c r="AC63" i="1"/>
  <c r="AD63" i="1"/>
  <c r="AC64" i="1"/>
  <c r="AD64" i="1"/>
  <c r="AC65" i="1"/>
  <c r="AD65" i="1"/>
  <c r="AC66" i="1"/>
  <c r="AD66" i="1"/>
  <c r="AC67" i="1"/>
  <c r="AD67" i="1"/>
  <c r="AC68" i="1"/>
  <c r="AD68" i="1"/>
  <c r="AC69" i="1"/>
  <c r="AD69" i="1"/>
  <c r="AC70" i="1"/>
  <c r="AD70" i="1"/>
  <c r="AC71" i="1"/>
  <c r="AD71" i="1"/>
  <c r="AC72" i="1"/>
  <c r="AD72" i="1"/>
  <c r="AC73" i="1"/>
  <c r="AD73" i="1"/>
  <c r="AC74" i="1"/>
  <c r="AD74" i="1"/>
  <c r="AC75" i="1"/>
  <c r="AD75" i="1"/>
  <c r="AC76" i="1"/>
  <c r="AD76" i="1"/>
  <c r="AC77" i="1"/>
  <c r="AD77" i="1"/>
  <c r="AC78" i="1"/>
  <c r="AD78" i="1"/>
  <c r="AC79" i="1"/>
  <c r="AD79" i="1"/>
  <c r="AC80" i="1"/>
  <c r="AD80" i="1"/>
  <c r="AC81" i="1"/>
  <c r="AD81" i="1"/>
  <c r="AC82" i="1"/>
  <c r="AD82" i="1"/>
  <c r="AC83" i="1"/>
  <c r="AD83" i="1"/>
  <c r="AC84" i="1"/>
  <c r="AD84" i="1"/>
  <c r="AC85" i="1"/>
  <c r="AD85" i="1"/>
  <c r="AC86" i="1"/>
  <c r="AD86" i="1"/>
  <c r="AC87" i="1"/>
  <c r="AD87" i="1"/>
  <c r="AC88" i="1"/>
  <c r="AD88" i="1"/>
  <c r="AC89" i="1"/>
  <c r="AD89" i="1"/>
  <c r="AC90" i="1"/>
  <c r="AD90" i="1"/>
  <c r="AC91" i="1"/>
  <c r="AD91" i="1"/>
  <c r="AC92" i="1"/>
  <c r="AD92" i="1"/>
  <c r="AC93" i="1"/>
  <c r="AD93" i="1"/>
  <c r="AC94" i="1"/>
  <c r="AD94" i="1"/>
  <c r="AC95" i="1"/>
  <c r="AD95" i="1"/>
  <c r="AC96" i="1"/>
  <c r="AD96" i="1"/>
  <c r="AC97" i="1"/>
  <c r="AD97" i="1"/>
  <c r="AC98" i="1"/>
  <c r="AD98" i="1"/>
  <c r="AC99" i="1"/>
  <c r="AD99" i="1"/>
  <c r="AC100" i="1"/>
  <c r="AD100" i="1"/>
  <c r="AC101" i="1"/>
  <c r="AD101" i="1"/>
  <c r="AC102" i="1"/>
  <c r="AD102" i="1"/>
  <c r="AC103" i="1"/>
  <c r="AD103" i="1"/>
  <c r="AC104" i="1"/>
  <c r="AD104" i="1"/>
  <c r="AC105" i="1"/>
  <c r="AD105" i="1"/>
  <c r="AC106" i="1"/>
  <c r="AD106" i="1"/>
  <c r="AC107" i="1"/>
  <c r="AD107" i="1"/>
  <c r="AC108" i="1"/>
  <c r="AD108" i="1"/>
  <c r="AC109" i="1"/>
  <c r="AD109" i="1"/>
  <c r="AC110" i="1"/>
  <c r="AD110" i="1"/>
  <c r="AC111" i="1"/>
  <c r="AD111" i="1"/>
  <c r="AC112" i="1"/>
  <c r="AD112" i="1"/>
  <c r="AC113" i="1"/>
  <c r="AD113" i="1"/>
  <c r="AC114" i="1"/>
  <c r="AD114" i="1"/>
  <c r="AC115" i="1"/>
  <c r="AD115" i="1"/>
  <c r="AC116" i="1"/>
  <c r="AD116" i="1"/>
  <c r="AC117" i="1"/>
  <c r="AD117" i="1"/>
  <c r="AC118" i="1"/>
  <c r="AD118" i="1"/>
  <c r="AC119" i="1"/>
  <c r="AD119" i="1"/>
  <c r="AC120" i="1"/>
  <c r="AD120" i="1"/>
  <c r="AC121" i="1"/>
  <c r="AD121" i="1"/>
  <c r="AC122" i="1"/>
  <c r="AD122" i="1"/>
  <c r="AC123" i="1"/>
  <c r="AD123" i="1"/>
  <c r="AC124" i="1"/>
  <c r="AD124" i="1"/>
  <c r="AC125" i="1"/>
  <c r="AD125" i="1"/>
  <c r="AC126" i="1"/>
  <c r="AD126" i="1"/>
  <c r="AC127" i="1"/>
  <c r="AD127" i="1"/>
  <c r="AC128" i="1"/>
  <c r="AD128" i="1"/>
  <c r="AC129" i="1"/>
  <c r="AD129" i="1"/>
  <c r="AC130" i="1"/>
  <c r="AD130" i="1"/>
  <c r="AC131" i="1"/>
  <c r="AD131" i="1"/>
  <c r="AC132" i="1"/>
  <c r="AD132" i="1"/>
  <c r="AC133" i="1"/>
  <c r="AD133" i="1"/>
  <c r="AC134" i="1"/>
  <c r="AD134" i="1"/>
  <c r="AC135" i="1"/>
  <c r="AD135" i="1"/>
  <c r="AC136" i="1"/>
  <c r="AD136" i="1"/>
  <c r="AC137" i="1"/>
  <c r="AD137" i="1"/>
  <c r="AC138" i="1"/>
  <c r="AD138" i="1"/>
  <c r="AC139" i="1"/>
  <c r="AD139" i="1"/>
  <c r="AC140" i="1"/>
  <c r="AD140" i="1"/>
  <c r="AC141" i="1"/>
  <c r="AD141" i="1"/>
  <c r="AC142" i="1"/>
  <c r="AD142" i="1"/>
  <c r="AC143" i="1"/>
  <c r="AD143" i="1"/>
  <c r="AC144" i="1"/>
  <c r="AD144" i="1"/>
  <c r="AC145" i="1"/>
  <c r="AD145" i="1"/>
  <c r="AC146" i="1"/>
  <c r="AD146" i="1"/>
  <c r="AC147" i="1"/>
  <c r="AD147" i="1"/>
  <c r="AC148" i="1"/>
  <c r="AD148" i="1"/>
  <c r="AC149" i="1"/>
  <c r="AD149" i="1"/>
  <c r="AC150" i="1"/>
  <c r="AD150" i="1"/>
  <c r="AC151" i="1"/>
  <c r="AD151" i="1"/>
  <c r="AC152" i="1"/>
  <c r="AD152" i="1"/>
  <c r="AC153" i="1"/>
  <c r="AD153" i="1"/>
  <c r="AC154" i="1"/>
  <c r="AD154" i="1"/>
  <c r="AC155" i="1"/>
  <c r="AD155" i="1"/>
  <c r="AC156" i="1"/>
  <c r="AD156" i="1"/>
  <c r="AC157" i="1"/>
  <c r="AD157" i="1"/>
  <c r="AC158" i="1"/>
  <c r="AD158" i="1"/>
  <c r="AC159" i="1"/>
  <c r="AD159" i="1"/>
  <c r="AC160" i="1"/>
  <c r="AD160" i="1"/>
  <c r="AC161" i="1"/>
  <c r="AD161" i="1"/>
  <c r="AC162" i="1"/>
  <c r="AD162" i="1"/>
  <c r="AC163" i="1"/>
  <c r="AD163" i="1"/>
  <c r="AC164" i="1"/>
  <c r="AD164" i="1"/>
  <c r="AC165" i="1"/>
  <c r="AD165" i="1"/>
  <c r="AC166" i="1"/>
  <c r="AD166" i="1"/>
  <c r="AC167" i="1"/>
  <c r="AD167" i="1"/>
  <c r="AC168" i="1"/>
  <c r="AD168" i="1"/>
  <c r="AC169" i="1"/>
  <c r="AD169" i="1"/>
  <c r="AC170" i="1"/>
  <c r="AD170" i="1"/>
  <c r="AC171" i="1"/>
  <c r="AD171" i="1"/>
  <c r="AC172" i="1"/>
  <c r="AD172" i="1"/>
  <c r="AC173" i="1"/>
  <c r="AD173" i="1"/>
  <c r="AC174" i="1"/>
  <c r="AD174" i="1"/>
  <c r="AC175" i="1"/>
  <c r="AD175" i="1"/>
  <c r="AC176" i="1"/>
  <c r="AD176" i="1"/>
  <c r="AC177" i="1"/>
  <c r="AD177" i="1"/>
  <c r="AC178" i="1"/>
  <c r="AD178" i="1"/>
  <c r="AC179" i="1"/>
  <c r="AD179" i="1"/>
  <c r="AC180" i="1"/>
  <c r="AD180" i="1"/>
  <c r="AC181" i="1"/>
  <c r="AD181" i="1"/>
  <c r="AC182" i="1"/>
  <c r="AD182" i="1"/>
  <c r="AC183" i="1"/>
  <c r="AD183" i="1"/>
  <c r="AC184" i="1"/>
  <c r="AD184" i="1"/>
  <c r="AC185" i="1"/>
  <c r="AD185" i="1"/>
  <c r="AC186" i="1"/>
  <c r="AD186" i="1"/>
  <c r="AC187" i="1"/>
  <c r="AD187" i="1"/>
  <c r="AC188" i="1"/>
  <c r="AD188" i="1"/>
  <c r="AC189" i="1"/>
  <c r="AD189" i="1"/>
  <c r="AC190" i="1"/>
  <c r="AD190" i="1"/>
  <c r="AC191" i="1"/>
  <c r="AD191" i="1"/>
  <c r="AC192" i="1"/>
  <c r="AD192" i="1"/>
  <c r="AC193" i="1"/>
  <c r="AD193" i="1"/>
  <c r="AC194" i="1"/>
  <c r="AD194" i="1"/>
  <c r="AC195" i="1"/>
  <c r="AD195" i="1"/>
  <c r="AC196" i="1"/>
  <c r="AD196" i="1"/>
  <c r="AC197" i="1"/>
  <c r="AD197" i="1"/>
  <c r="AC198" i="1"/>
  <c r="AD198" i="1"/>
  <c r="AC199" i="1"/>
  <c r="AD199" i="1"/>
  <c r="AC200" i="1"/>
  <c r="AD200" i="1"/>
  <c r="AC201" i="1"/>
  <c r="AD201" i="1"/>
  <c r="AC202" i="1"/>
  <c r="AD202" i="1"/>
  <c r="AC203" i="1"/>
  <c r="AD203" i="1"/>
  <c r="AC204" i="1"/>
  <c r="AD204" i="1"/>
  <c r="AC205" i="1"/>
  <c r="AD205" i="1"/>
  <c r="AC206" i="1"/>
  <c r="AD206" i="1"/>
  <c r="AC207" i="1"/>
  <c r="AD207" i="1"/>
  <c r="AC208" i="1"/>
  <c r="AD208" i="1"/>
  <c r="AC209" i="1"/>
  <c r="AD209" i="1"/>
  <c r="AC210" i="1"/>
  <c r="AD210" i="1"/>
  <c r="AC211" i="1"/>
  <c r="AD211" i="1"/>
  <c r="AC212" i="1"/>
  <c r="AD212" i="1"/>
  <c r="AC213" i="1"/>
  <c r="AD213" i="1"/>
  <c r="AC214" i="1"/>
  <c r="AD214" i="1"/>
  <c r="AC215" i="1"/>
  <c r="AD215" i="1"/>
  <c r="AC216" i="1"/>
  <c r="AD216" i="1"/>
  <c r="AC217" i="1"/>
  <c r="AD217" i="1"/>
  <c r="AC218" i="1"/>
  <c r="AD218" i="1"/>
  <c r="AC219" i="1"/>
  <c r="AD219" i="1"/>
  <c r="AC220" i="1"/>
  <c r="AD220" i="1"/>
  <c r="AC221" i="1"/>
  <c r="AD221" i="1"/>
  <c r="AC222" i="1"/>
  <c r="AD222" i="1"/>
  <c r="AC223" i="1"/>
  <c r="AD223" i="1"/>
  <c r="AC224" i="1"/>
  <c r="AD224" i="1"/>
  <c r="AC225" i="1"/>
  <c r="AD225" i="1"/>
  <c r="AC226" i="1"/>
  <c r="AD226" i="1"/>
  <c r="AC227" i="1"/>
  <c r="AD227" i="1"/>
  <c r="AC228" i="1"/>
  <c r="AD228" i="1"/>
  <c r="AC229" i="1"/>
  <c r="AD229" i="1"/>
  <c r="AC230" i="1"/>
  <c r="AD230" i="1"/>
  <c r="AC231" i="1"/>
  <c r="AD231" i="1"/>
  <c r="AC232" i="1"/>
  <c r="AD232" i="1"/>
  <c r="AC233" i="1"/>
  <c r="AD233" i="1"/>
  <c r="AC234" i="1"/>
  <c r="AD234" i="1"/>
  <c r="AC235" i="1"/>
  <c r="AD235" i="1"/>
  <c r="AC236" i="1"/>
  <c r="AD236" i="1"/>
  <c r="AC237" i="1"/>
  <c r="AD237" i="1"/>
  <c r="AC238" i="1"/>
  <c r="AD238" i="1"/>
  <c r="AC239" i="1"/>
  <c r="AD239" i="1"/>
  <c r="AC240" i="1"/>
  <c r="AD240" i="1"/>
  <c r="AC241" i="1"/>
  <c r="AD241" i="1"/>
  <c r="AC242" i="1"/>
  <c r="AD242" i="1"/>
  <c r="AC243" i="1"/>
  <c r="AD243" i="1"/>
  <c r="AC244" i="1"/>
  <c r="AD244" i="1"/>
  <c r="AC245" i="1"/>
  <c r="AD245" i="1"/>
  <c r="AC246" i="1"/>
  <c r="AD246" i="1"/>
  <c r="AC247" i="1"/>
  <c r="AD247" i="1"/>
  <c r="AC248" i="1"/>
  <c r="AD248" i="1"/>
  <c r="AC249" i="1"/>
  <c r="AD249" i="1"/>
  <c r="AC250" i="1"/>
  <c r="AD250" i="1"/>
  <c r="AD2" i="1"/>
  <c r="AC2" i="1"/>
  <c r="Y3" i="1"/>
  <c r="Z3" i="1"/>
  <c r="AB3" i="1"/>
  <c r="AE3" i="1"/>
  <c r="Y4" i="1"/>
  <c r="Z4" i="1"/>
  <c r="AB4" i="1"/>
  <c r="AE4" i="1"/>
  <c r="Y5" i="1"/>
  <c r="Z5" i="1"/>
  <c r="AB5" i="1"/>
  <c r="AE5" i="1"/>
  <c r="Y6" i="1"/>
  <c r="Z6" i="1"/>
  <c r="AB6" i="1"/>
  <c r="AE6" i="1"/>
  <c r="Y7" i="1"/>
  <c r="Z7" i="1"/>
  <c r="AB7" i="1"/>
  <c r="AE7" i="1"/>
  <c r="Y8" i="1"/>
  <c r="Z8" i="1"/>
  <c r="AB8" i="1"/>
  <c r="AE8" i="1"/>
  <c r="Y9" i="1"/>
  <c r="Z9" i="1"/>
  <c r="AB9" i="1"/>
  <c r="AE9" i="1"/>
  <c r="Y10" i="1"/>
  <c r="Z10" i="1"/>
  <c r="AB10" i="1"/>
  <c r="AE10" i="1"/>
  <c r="Y11" i="1"/>
  <c r="Z11" i="1"/>
  <c r="AB11" i="1"/>
  <c r="AE11" i="1"/>
  <c r="Y12" i="1"/>
  <c r="Z12" i="1"/>
  <c r="AB12" i="1"/>
  <c r="AE12" i="1"/>
  <c r="Y13" i="1"/>
  <c r="Z13" i="1"/>
  <c r="AB13" i="1"/>
  <c r="AE13" i="1"/>
  <c r="Y14" i="1"/>
  <c r="Z14" i="1"/>
  <c r="AB14" i="1"/>
  <c r="AE14" i="1"/>
  <c r="Y15" i="1"/>
  <c r="Z15" i="1"/>
  <c r="AB15" i="1"/>
  <c r="AE15" i="1"/>
  <c r="Y16" i="1"/>
  <c r="Z16" i="1"/>
  <c r="AB16" i="1"/>
  <c r="AE16" i="1"/>
  <c r="Y17" i="1"/>
  <c r="Z17" i="1"/>
  <c r="AB17" i="1"/>
  <c r="AE17" i="1"/>
  <c r="Y18" i="1"/>
  <c r="Z18" i="1"/>
  <c r="AB18" i="1"/>
  <c r="AE18" i="1"/>
  <c r="Y19" i="1"/>
  <c r="Z19" i="1"/>
  <c r="AB19" i="1"/>
  <c r="AE19" i="1"/>
  <c r="Y20" i="1"/>
  <c r="Z20" i="1"/>
  <c r="AB20" i="1"/>
  <c r="AE20" i="1"/>
  <c r="Y21" i="1"/>
  <c r="Z21" i="1"/>
  <c r="AB21" i="1"/>
  <c r="AE21" i="1"/>
  <c r="Y22" i="1"/>
  <c r="Z22" i="1"/>
  <c r="AB22" i="1"/>
  <c r="AE22" i="1"/>
  <c r="Y23" i="1"/>
  <c r="Z23" i="1"/>
  <c r="AB23" i="1"/>
  <c r="AE23" i="1"/>
  <c r="Y24" i="1"/>
  <c r="Z24" i="1"/>
  <c r="AB24" i="1"/>
  <c r="AE24" i="1"/>
  <c r="Y25" i="1"/>
  <c r="Z25" i="1"/>
  <c r="AB25" i="1"/>
  <c r="AE25" i="1"/>
  <c r="Y26" i="1"/>
  <c r="Z26" i="1"/>
  <c r="AB26" i="1"/>
  <c r="AE26" i="1"/>
  <c r="Y27" i="1"/>
  <c r="Z27" i="1"/>
  <c r="AB27" i="1"/>
  <c r="AE27" i="1"/>
  <c r="Y28" i="1"/>
  <c r="Z28" i="1"/>
  <c r="AB28" i="1"/>
  <c r="AE28" i="1"/>
  <c r="Y29" i="1"/>
  <c r="Z29" i="1"/>
  <c r="AB29" i="1"/>
  <c r="AE29" i="1"/>
  <c r="Y30" i="1"/>
  <c r="Z30" i="1"/>
  <c r="AB30" i="1"/>
  <c r="AE30" i="1"/>
  <c r="Y31" i="1"/>
  <c r="Z31" i="1"/>
  <c r="AB31" i="1"/>
  <c r="AE31" i="1"/>
  <c r="Y32" i="1"/>
  <c r="Z32" i="1"/>
  <c r="AB32" i="1"/>
  <c r="AE32" i="1"/>
  <c r="Y33" i="1"/>
  <c r="Z33" i="1"/>
  <c r="AB33" i="1"/>
  <c r="AE33" i="1"/>
  <c r="Y34" i="1"/>
  <c r="Z34" i="1"/>
  <c r="AB34" i="1"/>
  <c r="AE34" i="1"/>
  <c r="Y35" i="1"/>
  <c r="Z35" i="1"/>
  <c r="AB35" i="1"/>
  <c r="AE35" i="1"/>
  <c r="Y36" i="1"/>
  <c r="Z36" i="1"/>
  <c r="AB36" i="1"/>
  <c r="AE36" i="1"/>
  <c r="Y37" i="1"/>
  <c r="Z37" i="1"/>
  <c r="AB37" i="1"/>
  <c r="AE37" i="1"/>
  <c r="Y38" i="1"/>
  <c r="Z38" i="1"/>
  <c r="AB38" i="1"/>
  <c r="AE38" i="1"/>
  <c r="Y39" i="1"/>
  <c r="Z39" i="1"/>
  <c r="AB39" i="1"/>
  <c r="AE39" i="1"/>
  <c r="Y40" i="1"/>
  <c r="Z40" i="1"/>
  <c r="AB40" i="1"/>
  <c r="AE40" i="1"/>
  <c r="Y41" i="1"/>
  <c r="Z41" i="1"/>
  <c r="AB41" i="1"/>
  <c r="AE41" i="1"/>
  <c r="Y42" i="1"/>
  <c r="Z42" i="1"/>
  <c r="AB42" i="1"/>
  <c r="AE42" i="1"/>
  <c r="Y43" i="1"/>
  <c r="Z43" i="1"/>
  <c r="AB43" i="1"/>
  <c r="AE43" i="1"/>
  <c r="Y44" i="1"/>
  <c r="Z44" i="1"/>
  <c r="AB44" i="1"/>
  <c r="AE44" i="1"/>
  <c r="Y45" i="1"/>
  <c r="Z45" i="1"/>
  <c r="AB45" i="1"/>
  <c r="AE45" i="1"/>
  <c r="Y46" i="1"/>
  <c r="Z46" i="1"/>
  <c r="AB46" i="1"/>
  <c r="AE46" i="1"/>
  <c r="Y47" i="1"/>
  <c r="Z47" i="1"/>
  <c r="AB47" i="1"/>
  <c r="AE47" i="1"/>
  <c r="Y48" i="1"/>
  <c r="Z48" i="1"/>
  <c r="AB48" i="1"/>
  <c r="AE48" i="1"/>
  <c r="Y49" i="1"/>
  <c r="Z49" i="1"/>
  <c r="AB49" i="1"/>
  <c r="AE49" i="1"/>
  <c r="Y50" i="1"/>
  <c r="Z50" i="1"/>
  <c r="AB50" i="1"/>
  <c r="AE50" i="1"/>
  <c r="Z51" i="1"/>
  <c r="AB51" i="1"/>
  <c r="AE51" i="1"/>
  <c r="Y52" i="1"/>
  <c r="Z52" i="1"/>
  <c r="AB52" i="1"/>
  <c r="AE52" i="1"/>
  <c r="Y53" i="1"/>
  <c r="Z53" i="1"/>
  <c r="AB53" i="1"/>
  <c r="AE53" i="1"/>
  <c r="Y54" i="1"/>
  <c r="Z54" i="1"/>
  <c r="AB54" i="1"/>
  <c r="AE54" i="1"/>
  <c r="Y55" i="1"/>
  <c r="Z55" i="1"/>
  <c r="AB55" i="1"/>
  <c r="AE55" i="1"/>
  <c r="Y56" i="1"/>
  <c r="Z56" i="1"/>
  <c r="AB56" i="1"/>
  <c r="AE56" i="1"/>
  <c r="Y57" i="1"/>
  <c r="Z57" i="1"/>
  <c r="AB57" i="1"/>
  <c r="AE57" i="1"/>
  <c r="Y58" i="1"/>
  <c r="Z58" i="1"/>
  <c r="AB58" i="1"/>
  <c r="AE58" i="1"/>
  <c r="Y59" i="1"/>
  <c r="Z59" i="1"/>
  <c r="AB59" i="1"/>
  <c r="AE59" i="1"/>
  <c r="Y60" i="1"/>
  <c r="Z60" i="1"/>
  <c r="AB60" i="1"/>
  <c r="AE60" i="1"/>
  <c r="Y61" i="1"/>
  <c r="Z61" i="1"/>
  <c r="AB61" i="1"/>
  <c r="AE61" i="1"/>
  <c r="Y62" i="1"/>
  <c r="Z62" i="1"/>
  <c r="AB62" i="1"/>
  <c r="AE62" i="1"/>
  <c r="Y63" i="1"/>
  <c r="Z63" i="1"/>
  <c r="AB63" i="1"/>
  <c r="AE63" i="1"/>
  <c r="Y64" i="1"/>
  <c r="Z64" i="1"/>
  <c r="AB64" i="1"/>
  <c r="AE64" i="1"/>
  <c r="Y65" i="1"/>
  <c r="Z65" i="1"/>
  <c r="AB65" i="1"/>
  <c r="AE65" i="1"/>
  <c r="Y66" i="1"/>
  <c r="Z66" i="1"/>
  <c r="AB66" i="1"/>
  <c r="AE66" i="1"/>
  <c r="Y67" i="1"/>
  <c r="Z67" i="1"/>
  <c r="AB67" i="1"/>
  <c r="AE67" i="1"/>
  <c r="Y68" i="1"/>
  <c r="Z68" i="1"/>
  <c r="AB68" i="1"/>
  <c r="AE68" i="1"/>
  <c r="Y69" i="1"/>
  <c r="Z69" i="1"/>
  <c r="AB69" i="1"/>
  <c r="AE69" i="1"/>
  <c r="Y70" i="1"/>
  <c r="Z70" i="1"/>
  <c r="AB70" i="1"/>
  <c r="AE70" i="1"/>
  <c r="Y71" i="1"/>
  <c r="Z71" i="1"/>
  <c r="AB71" i="1"/>
  <c r="AE71" i="1"/>
  <c r="Y72" i="1"/>
  <c r="Z72" i="1"/>
  <c r="AB72" i="1"/>
  <c r="AE72" i="1"/>
  <c r="Y73" i="1"/>
  <c r="Z73" i="1"/>
  <c r="AB73" i="1"/>
  <c r="AE73" i="1"/>
  <c r="Y74" i="1"/>
  <c r="Z74" i="1"/>
  <c r="AB74" i="1"/>
  <c r="AE74" i="1"/>
  <c r="Y75" i="1"/>
  <c r="Z75" i="1"/>
  <c r="AB75" i="1"/>
  <c r="AE75" i="1"/>
  <c r="Y76" i="1"/>
  <c r="Z76" i="1"/>
  <c r="AB76" i="1"/>
  <c r="AE76" i="1"/>
  <c r="Y77" i="1"/>
  <c r="Z77" i="1"/>
  <c r="AB77" i="1"/>
  <c r="AE77" i="1"/>
  <c r="Y78" i="1"/>
  <c r="Z78" i="1"/>
  <c r="AB78" i="1"/>
  <c r="AE78" i="1"/>
  <c r="Y79" i="1"/>
  <c r="Z79" i="1"/>
  <c r="AB79" i="1"/>
  <c r="AE79" i="1"/>
  <c r="Y80" i="1"/>
  <c r="Z80" i="1"/>
  <c r="AB80" i="1"/>
  <c r="AE80" i="1"/>
  <c r="Y81" i="1"/>
  <c r="Z81" i="1"/>
  <c r="AB81" i="1"/>
  <c r="AE81" i="1"/>
  <c r="Y82" i="1"/>
  <c r="Z82" i="1"/>
  <c r="AB82" i="1"/>
  <c r="AE82" i="1"/>
  <c r="Y83" i="1"/>
  <c r="Z83" i="1"/>
  <c r="AB83" i="1"/>
  <c r="AE83" i="1"/>
  <c r="Y84" i="1"/>
  <c r="Z84" i="1"/>
  <c r="AB84" i="1"/>
  <c r="AE84" i="1"/>
  <c r="Y85" i="1"/>
  <c r="Z85" i="1"/>
  <c r="AB85" i="1"/>
  <c r="AE85" i="1"/>
  <c r="Y86" i="1"/>
  <c r="Z86" i="1"/>
  <c r="AB86" i="1"/>
  <c r="AE86" i="1"/>
  <c r="Y87" i="1"/>
  <c r="Z87" i="1"/>
  <c r="AB87" i="1"/>
  <c r="AE87" i="1"/>
  <c r="Y88" i="1"/>
  <c r="Z88" i="1"/>
  <c r="AB88" i="1"/>
  <c r="AE88" i="1"/>
  <c r="Y89" i="1"/>
  <c r="Z89" i="1"/>
  <c r="AB89" i="1"/>
  <c r="AE89" i="1"/>
  <c r="Y90" i="1"/>
  <c r="Z90" i="1"/>
  <c r="AB90" i="1"/>
  <c r="AE90" i="1"/>
  <c r="Y91" i="1"/>
  <c r="Z91" i="1"/>
  <c r="AB91" i="1"/>
  <c r="AE91" i="1"/>
  <c r="Y92" i="1"/>
  <c r="Z92" i="1"/>
  <c r="AB92" i="1"/>
  <c r="AE92" i="1"/>
  <c r="Y93" i="1"/>
  <c r="Z93" i="1"/>
  <c r="AB93" i="1"/>
  <c r="AE93" i="1"/>
  <c r="Y94" i="1"/>
  <c r="Z94" i="1"/>
  <c r="AB94" i="1"/>
  <c r="AE94" i="1"/>
  <c r="Y95" i="1"/>
  <c r="Z95" i="1"/>
  <c r="AB95" i="1"/>
  <c r="AE95" i="1"/>
  <c r="Y96" i="1"/>
  <c r="Z96" i="1"/>
  <c r="AB96" i="1"/>
  <c r="AE96" i="1"/>
  <c r="Y97" i="1"/>
  <c r="Z97" i="1"/>
  <c r="AB97" i="1"/>
  <c r="AE97" i="1"/>
  <c r="Y98" i="1"/>
  <c r="Z98" i="1"/>
  <c r="AB98" i="1"/>
  <c r="AE98" i="1"/>
  <c r="Y99" i="1"/>
  <c r="Z99" i="1"/>
  <c r="AB99" i="1"/>
  <c r="AE99" i="1"/>
  <c r="Y100" i="1"/>
  <c r="Z100" i="1"/>
  <c r="AB100" i="1"/>
  <c r="AE100" i="1"/>
  <c r="Y101" i="1"/>
  <c r="Z101" i="1"/>
  <c r="AB101" i="1"/>
  <c r="AE101" i="1"/>
  <c r="Y102" i="1"/>
  <c r="Z102" i="1"/>
  <c r="AB102" i="1"/>
  <c r="AE102" i="1"/>
  <c r="Y103" i="1"/>
  <c r="Z103" i="1"/>
  <c r="AB103" i="1"/>
  <c r="AE103" i="1"/>
  <c r="Y104" i="1"/>
  <c r="Z104" i="1"/>
  <c r="AB104" i="1"/>
  <c r="AE104" i="1"/>
  <c r="Y105" i="1"/>
  <c r="Z105" i="1"/>
  <c r="AB105" i="1"/>
  <c r="AE105" i="1"/>
  <c r="Y106" i="1"/>
  <c r="Z106" i="1"/>
  <c r="AB106" i="1"/>
  <c r="AE106" i="1"/>
  <c r="Y107" i="1"/>
  <c r="Z107" i="1"/>
  <c r="AB107" i="1"/>
  <c r="AE107" i="1"/>
  <c r="Y108" i="1"/>
  <c r="Z108" i="1"/>
  <c r="AB108" i="1"/>
  <c r="AE108" i="1"/>
  <c r="Y109" i="1"/>
  <c r="Z109" i="1"/>
  <c r="AB109" i="1"/>
  <c r="AE109" i="1"/>
  <c r="Y110" i="1"/>
  <c r="Z110" i="1"/>
  <c r="AB110" i="1"/>
  <c r="AE110" i="1"/>
  <c r="Y111" i="1"/>
  <c r="Z111" i="1"/>
  <c r="AB111" i="1"/>
  <c r="AE111" i="1"/>
  <c r="Y112" i="1"/>
  <c r="Z112" i="1"/>
  <c r="AB112" i="1"/>
  <c r="AE112" i="1"/>
  <c r="Y113" i="1"/>
  <c r="Z113" i="1"/>
  <c r="AB113" i="1"/>
  <c r="AE113" i="1"/>
  <c r="Y114" i="1"/>
  <c r="Z114" i="1"/>
  <c r="AB114" i="1"/>
  <c r="AE114" i="1"/>
  <c r="Y115" i="1"/>
  <c r="Z115" i="1"/>
  <c r="AB115" i="1"/>
  <c r="AE115" i="1"/>
  <c r="Y116" i="1"/>
  <c r="Z116" i="1"/>
  <c r="AB116" i="1"/>
  <c r="AE116" i="1"/>
  <c r="Y117" i="1"/>
  <c r="Z117" i="1"/>
  <c r="AB117" i="1"/>
  <c r="AE117" i="1"/>
  <c r="Y118" i="1"/>
  <c r="Z118" i="1"/>
  <c r="AB118" i="1"/>
  <c r="AE118" i="1"/>
  <c r="Y119" i="1"/>
  <c r="Z119" i="1"/>
  <c r="AB119" i="1"/>
  <c r="AE119" i="1"/>
  <c r="Y120" i="1"/>
  <c r="Z120" i="1"/>
  <c r="AB120" i="1"/>
  <c r="AE120" i="1"/>
  <c r="Y121" i="1"/>
  <c r="Z121" i="1"/>
  <c r="AB121" i="1"/>
  <c r="AE121" i="1"/>
  <c r="Y122" i="1"/>
  <c r="Z122" i="1"/>
  <c r="AB122" i="1"/>
  <c r="AE122" i="1"/>
  <c r="Y123" i="1"/>
  <c r="Z123" i="1"/>
  <c r="AB123" i="1"/>
  <c r="AE123" i="1"/>
  <c r="Y124" i="1"/>
  <c r="Z124" i="1"/>
  <c r="AB124" i="1"/>
  <c r="AE124" i="1"/>
  <c r="Y125" i="1"/>
  <c r="Z125" i="1"/>
  <c r="AB125" i="1"/>
  <c r="AE125" i="1"/>
  <c r="Y126" i="1"/>
  <c r="Z126" i="1"/>
  <c r="AB126" i="1"/>
  <c r="AE126" i="1"/>
  <c r="Y127" i="1"/>
  <c r="Z127" i="1"/>
  <c r="AB127" i="1"/>
  <c r="AE127" i="1"/>
  <c r="Y128" i="1"/>
  <c r="Z128" i="1"/>
  <c r="AB128" i="1"/>
  <c r="AE128" i="1"/>
  <c r="Y129" i="1"/>
  <c r="Z129" i="1"/>
  <c r="AB129" i="1"/>
  <c r="AE129" i="1"/>
  <c r="Y130" i="1"/>
  <c r="Z130" i="1"/>
  <c r="AB130" i="1"/>
  <c r="AE130" i="1"/>
  <c r="Y131" i="1"/>
  <c r="Z131" i="1"/>
  <c r="AB131" i="1"/>
  <c r="AE131" i="1"/>
  <c r="Y132" i="1"/>
  <c r="Z132" i="1"/>
  <c r="AB132" i="1"/>
  <c r="AE132" i="1"/>
  <c r="Y133" i="1"/>
  <c r="Z133" i="1"/>
  <c r="AB133" i="1"/>
  <c r="AE133" i="1"/>
  <c r="Y134" i="1"/>
  <c r="Z134" i="1"/>
  <c r="AB134" i="1"/>
  <c r="AE134" i="1"/>
  <c r="Y135" i="1"/>
  <c r="Z135" i="1"/>
  <c r="AB135" i="1"/>
  <c r="AE135" i="1"/>
  <c r="Y136" i="1"/>
  <c r="Z136" i="1"/>
  <c r="AB136" i="1"/>
  <c r="AE136" i="1"/>
  <c r="Y137" i="1"/>
  <c r="Z137" i="1"/>
  <c r="AB137" i="1"/>
  <c r="AE137" i="1"/>
  <c r="Y138" i="1"/>
  <c r="Z138" i="1"/>
  <c r="AB138" i="1"/>
  <c r="AE138" i="1"/>
  <c r="Y139" i="1"/>
  <c r="Z139" i="1"/>
  <c r="AB139" i="1"/>
  <c r="AE139" i="1"/>
  <c r="Y140" i="1"/>
  <c r="Z140" i="1"/>
  <c r="AB140" i="1"/>
  <c r="AE140" i="1"/>
  <c r="Y141" i="1"/>
  <c r="Z141" i="1"/>
  <c r="AB141" i="1"/>
  <c r="AE141" i="1"/>
  <c r="Y142" i="1"/>
  <c r="Z142" i="1"/>
  <c r="AB142" i="1"/>
  <c r="AE142" i="1"/>
  <c r="Y143" i="1"/>
  <c r="Z143" i="1"/>
  <c r="AB143" i="1"/>
  <c r="AE143" i="1"/>
  <c r="Y144" i="1"/>
  <c r="Z144" i="1"/>
  <c r="AB144" i="1"/>
  <c r="AE144" i="1"/>
  <c r="Y145" i="1"/>
  <c r="Z145" i="1"/>
  <c r="AB145" i="1"/>
  <c r="AE145" i="1"/>
  <c r="Y146" i="1"/>
  <c r="Z146" i="1"/>
  <c r="AB146" i="1"/>
  <c r="AE146" i="1"/>
  <c r="Y147" i="1"/>
  <c r="Z147" i="1"/>
  <c r="AB147" i="1"/>
  <c r="AE147" i="1"/>
  <c r="Y148" i="1"/>
  <c r="Z148" i="1"/>
  <c r="AB148" i="1"/>
  <c r="AE148" i="1"/>
  <c r="Y149" i="1"/>
  <c r="Z149" i="1"/>
  <c r="AB149" i="1"/>
  <c r="AE149" i="1"/>
  <c r="Y150" i="1"/>
  <c r="Z150" i="1"/>
  <c r="AB150" i="1"/>
  <c r="AE150" i="1"/>
  <c r="Y151" i="1"/>
  <c r="Z151" i="1"/>
  <c r="AB151" i="1"/>
  <c r="AE151" i="1"/>
  <c r="Y152" i="1"/>
  <c r="Z152" i="1"/>
  <c r="AB152" i="1"/>
  <c r="AE152" i="1"/>
  <c r="Y153" i="1"/>
  <c r="Z153" i="1"/>
  <c r="AB153" i="1"/>
  <c r="AE153" i="1"/>
  <c r="Y154" i="1"/>
  <c r="Z154" i="1"/>
  <c r="AB154" i="1"/>
  <c r="AE154" i="1"/>
  <c r="Y155" i="1"/>
  <c r="Z155" i="1"/>
  <c r="AB155" i="1"/>
  <c r="AE155" i="1"/>
  <c r="Y156" i="1"/>
  <c r="Z156" i="1"/>
  <c r="AB156" i="1"/>
  <c r="AE156" i="1"/>
  <c r="Y157" i="1"/>
  <c r="Z157" i="1"/>
  <c r="AB157" i="1"/>
  <c r="AE157" i="1"/>
  <c r="Y158" i="1"/>
  <c r="Z158" i="1"/>
  <c r="AB158" i="1"/>
  <c r="AE158" i="1"/>
  <c r="Y159" i="1"/>
  <c r="Z159" i="1"/>
  <c r="AB159" i="1"/>
  <c r="AE159" i="1"/>
  <c r="Y160" i="1"/>
  <c r="Z160" i="1"/>
  <c r="AB160" i="1"/>
  <c r="AE160" i="1"/>
  <c r="Y161" i="1"/>
  <c r="Z161" i="1"/>
  <c r="AB161" i="1"/>
  <c r="AE161" i="1"/>
  <c r="Y162" i="1"/>
  <c r="Z162" i="1"/>
  <c r="AB162" i="1"/>
  <c r="AE162" i="1"/>
  <c r="Y163" i="1"/>
  <c r="Z163" i="1"/>
  <c r="AB163" i="1"/>
  <c r="AE163" i="1"/>
  <c r="Y164" i="1"/>
  <c r="Z164" i="1"/>
  <c r="AB164" i="1"/>
  <c r="AE164" i="1"/>
  <c r="Y165" i="1"/>
  <c r="Z165" i="1"/>
  <c r="AB165" i="1"/>
  <c r="AE165" i="1"/>
  <c r="Y166" i="1"/>
  <c r="Z166" i="1"/>
  <c r="AB166" i="1"/>
  <c r="AE166" i="1"/>
  <c r="Y167" i="1"/>
  <c r="Z167" i="1"/>
  <c r="AB167" i="1"/>
  <c r="AE167" i="1"/>
  <c r="Y168" i="1"/>
  <c r="Z168" i="1"/>
  <c r="AB168" i="1"/>
  <c r="AE168" i="1"/>
  <c r="Y169" i="1"/>
  <c r="Z169" i="1"/>
  <c r="AB169" i="1"/>
  <c r="AE169" i="1"/>
  <c r="Y170" i="1"/>
  <c r="Z170" i="1"/>
  <c r="AB170" i="1"/>
  <c r="AE170" i="1"/>
  <c r="Y171" i="1"/>
  <c r="Z171" i="1"/>
  <c r="AB171" i="1"/>
  <c r="AE171" i="1"/>
  <c r="Y172" i="1"/>
  <c r="Z172" i="1"/>
  <c r="AB172" i="1"/>
  <c r="AE172" i="1"/>
  <c r="Y173" i="1"/>
  <c r="Z173" i="1"/>
  <c r="AB173" i="1"/>
  <c r="AE173" i="1"/>
  <c r="Y174" i="1"/>
  <c r="Z174" i="1"/>
  <c r="AB174" i="1"/>
  <c r="AE174" i="1"/>
  <c r="Y175" i="1"/>
  <c r="Z175" i="1"/>
  <c r="AB175" i="1"/>
  <c r="AE175" i="1"/>
  <c r="Y176" i="1"/>
  <c r="Z176" i="1"/>
  <c r="AB176" i="1"/>
  <c r="AE176" i="1"/>
  <c r="Y177" i="1"/>
  <c r="Z177" i="1"/>
  <c r="AB177" i="1"/>
  <c r="AE177" i="1"/>
  <c r="Y178" i="1"/>
  <c r="Z178" i="1"/>
  <c r="AB178" i="1"/>
  <c r="AE178" i="1"/>
  <c r="Y179" i="1"/>
  <c r="Z179" i="1"/>
  <c r="AB179" i="1"/>
  <c r="AE179" i="1"/>
  <c r="Y180" i="1"/>
  <c r="Z180" i="1"/>
  <c r="AB180" i="1"/>
  <c r="AE180" i="1"/>
  <c r="Y181" i="1"/>
  <c r="Z181" i="1"/>
  <c r="AB181" i="1"/>
  <c r="AE181" i="1"/>
  <c r="Y182" i="1"/>
  <c r="Z182" i="1"/>
  <c r="AB182" i="1"/>
  <c r="AE182" i="1"/>
  <c r="Y183" i="1"/>
  <c r="Z183" i="1"/>
  <c r="AB183" i="1"/>
  <c r="AE183" i="1"/>
  <c r="Y184" i="1"/>
  <c r="Z184" i="1"/>
  <c r="AB184" i="1"/>
  <c r="AE184" i="1"/>
  <c r="Y185" i="1"/>
  <c r="Z185" i="1"/>
  <c r="AB185" i="1"/>
  <c r="AE185" i="1"/>
  <c r="Y186" i="1"/>
  <c r="Z186" i="1"/>
  <c r="AB186" i="1"/>
  <c r="AE186" i="1"/>
  <c r="Y187" i="1"/>
  <c r="Z187" i="1"/>
  <c r="AB187" i="1"/>
  <c r="AE187" i="1"/>
  <c r="Y188" i="1"/>
  <c r="Z188" i="1"/>
  <c r="AB188" i="1"/>
  <c r="AE188" i="1"/>
  <c r="Y189" i="1"/>
  <c r="Z189" i="1"/>
  <c r="AB189" i="1"/>
  <c r="AE189" i="1"/>
  <c r="Y190" i="1"/>
  <c r="Z190" i="1"/>
  <c r="AB190" i="1"/>
  <c r="AE190" i="1"/>
  <c r="Y191" i="1"/>
  <c r="Z191" i="1"/>
  <c r="AB191" i="1"/>
  <c r="AE191" i="1"/>
  <c r="Y192" i="1"/>
  <c r="Z192" i="1"/>
  <c r="AB192" i="1"/>
  <c r="AE192" i="1"/>
  <c r="Y193" i="1"/>
  <c r="Z193" i="1"/>
  <c r="AB193" i="1"/>
  <c r="AE193" i="1"/>
  <c r="Y194" i="1"/>
  <c r="Z194" i="1"/>
  <c r="AB194" i="1"/>
  <c r="AE194" i="1"/>
  <c r="Y195" i="1"/>
  <c r="Z195" i="1"/>
  <c r="AB195" i="1"/>
  <c r="AE195" i="1"/>
  <c r="Y196" i="1"/>
  <c r="Z196" i="1"/>
  <c r="AB196" i="1"/>
  <c r="AE196" i="1"/>
  <c r="Y197" i="1"/>
  <c r="Z197" i="1"/>
  <c r="AB197" i="1"/>
  <c r="AE197" i="1"/>
  <c r="Y198" i="1"/>
  <c r="Z198" i="1"/>
  <c r="AB198" i="1"/>
  <c r="AE198" i="1"/>
  <c r="Y199" i="1"/>
  <c r="Z199" i="1"/>
  <c r="AB199" i="1"/>
  <c r="AE199" i="1"/>
  <c r="Y200" i="1"/>
  <c r="Z200" i="1"/>
  <c r="AB200" i="1"/>
  <c r="AE200" i="1"/>
  <c r="Y201" i="1"/>
  <c r="Z201" i="1"/>
  <c r="AB201" i="1"/>
  <c r="AE201" i="1"/>
  <c r="Y202" i="1"/>
  <c r="Z202" i="1"/>
  <c r="AB202" i="1"/>
  <c r="AE202" i="1"/>
  <c r="Y203" i="1"/>
  <c r="Z203" i="1"/>
  <c r="AB203" i="1"/>
  <c r="AE203" i="1"/>
  <c r="Y204" i="1"/>
  <c r="Z204" i="1"/>
  <c r="AB204" i="1"/>
  <c r="AE204" i="1"/>
  <c r="Y205" i="1"/>
  <c r="Z205" i="1"/>
  <c r="AB205" i="1"/>
  <c r="AE205" i="1"/>
  <c r="Y206" i="1"/>
  <c r="Z206" i="1"/>
  <c r="AB206" i="1"/>
  <c r="AE206" i="1"/>
  <c r="Y207" i="1"/>
  <c r="Z207" i="1"/>
  <c r="AB207" i="1"/>
  <c r="AE207" i="1"/>
  <c r="Y208" i="1"/>
  <c r="Z208" i="1"/>
  <c r="AB208" i="1"/>
  <c r="AE208" i="1"/>
  <c r="Y209" i="1"/>
  <c r="Z209" i="1"/>
  <c r="AB209" i="1"/>
  <c r="AE209" i="1"/>
  <c r="Y210" i="1"/>
  <c r="Z210" i="1"/>
  <c r="AB210" i="1"/>
  <c r="AE210" i="1"/>
  <c r="Y211" i="1"/>
  <c r="Z211" i="1"/>
  <c r="AB211" i="1"/>
  <c r="AE211" i="1"/>
  <c r="Y212" i="1"/>
  <c r="Z212" i="1"/>
  <c r="AB212" i="1"/>
  <c r="AE212" i="1"/>
  <c r="Y213" i="1"/>
  <c r="Z213" i="1"/>
  <c r="AB213" i="1"/>
  <c r="AE213" i="1"/>
  <c r="Y214" i="1"/>
  <c r="Z214" i="1"/>
  <c r="AB214" i="1"/>
  <c r="AE214" i="1"/>
  <c r="Y215" i="1"/>
  <c r="Z215" i="1"/>
  <c r="AB215" i="1"/>
  <c r="AE215" i="1"/>
  <c r="Y216" i="1"/>
  <c r="Z216" i="1"/>
  <c r="AB216" i="1"/>
  <c r="AE216" i="1"/>
  <c r="Y217" i="1"/>
  <c r="Z217" i="1"/>
  <c r="AB217" i="1"/>
  <c r="AE217" i="1"/>
  <c r="Y218" i="1"/>
  <c r="Z218" i="1"/>
  <c r="AB218" i="1"/>
  <c r="AE218" i="1"/>
  <c r="Y219" i="1"/>
  <c r="Z219" i="1"/>
  <c r="AB219" i="1"/>
  <c r="AE219" i="1"/>
  <c r="Y220" i="1"/>
  <c r="Z220" i="1"/>
  <c r="AB220" i="1"/>
  <c r="AE220" i="1"/>
  <c r="Y221" i="1"/>
  <c r="Z221" i="1"/>
  <c r="AB221" i="1"/>
  <c r="AE221" i="1"/>
  <c r="Y222" i="1"/>
  <c r="Z222" i="1"/>
  <c r="AB222" i="1"/>
  <c r="AE222" i="1"/>
  <c r="Y223" i="1"/>
  <c r="Z223" i="1"/>
  <c r="AB223" i="1"/>
  <c r="AE223" i="1"/>
  <c r="Y224" i="1"/>
  <c r="Z224" i="1"/>
  <c r="AB224" i="1"/>
  <c r="AE224" i="1"/>
  <c r="Y225" i="1"/>
  <c r="Z225" i="1"/>
  <c r="AB225" i="1"/>
  <c r="AE225" i="1"/>
  <c r="Y226" i="1"/>
  <c r="Z226" i="1"/>
  <c r="AB226" i="1"/>
  <c r="AE226" i="1"/>
  <c r="Y227" i="1"/>
  <c r="Z227" i="1"/>
  <c r="AB227" i="1"/>
  <c r="AE227" i="1"/>
  <c r="Y228" i="1"/>
  <c r="Z228" i="1"/>
  <c r="AB228" i="1"/>
  <c r="AE228" i="1"/>
  <c r="Y229" i="1"/>
  <c r="Z229" i="1"/>
  <c r="AB229" i="1"/>
  <c r="AE229" i="1"/>
  <c r="Y230" i="1"/>
  <c r="Z230" i="1"/>
  <c r="AB230" i="1"/>
  <c r="AE230" i="1"/>
  <c r="Y231" i="1"/>
  <c r="Z231" i="1"/>
  <c r="AB231" i="1"/>
  <c r="AE231" i="1"/>
  <c r="Y232" i="1"/>
  <c r="Z232" i="1"/>
  <c r="AB232" i="1"/>
  <c r="AE232" i="1"/>
  <c r="Y233" i="1"/>
  <c r="Z233" i="1"/>
  <c r="AB233" i="1"/>
  <c r="AE233" i="1"/>
  <c r="Y234" i="1"/>
  <c r="Z234" i="1"/>
  <c r="AB234" i="1"/>
  <c r="AE234" i="1"/>
  <c r="Y235" i="1"/>
  <c r="Z235" i="1"/>
  <c r="AB235" i="1"/>
  <c r="AE235" i="1"/>
  <c r="Y236" i="1"/>
  <c r="Z236" i="1"/>
  <c r="AB236" i="1"/>
  <c r="AE236" i="1"/>
  <c r="Y237" i="1"/>
  <c r="Z237" i="1"/>
  <c r="AB237" i="1"/>
  <c r="AE237" i="1"/>
  <c r="Y238" i="1"/>
  <c r="Z238" i="1"/>
  <c r="AB238" i="1"/>
  <c r="AE238" i="1"/>
  <c r="Y239" i="1"/>
  <c r="Z239" i="1"/>
  <c r="AB239" i="1"/>
  <c r="AE239" i="1"/>
  <c r="Y240" i="1"/>
  <c r="Z240" i="1"/>
  <c r="AB240" i="1"/>
  <c r="AE240" i="1"/>
  <c r="Y241" i="1"/>
  <c r="Z241" i="1"/>
  <c r="AB241" i="1"/>
  <c r="AE241" i="1"/>
  <c r="Y242" i="1"/>
  <c r="Z242" i="1"/>
  <c r="AB242" i="1"/>
  <c r="AE242" i="1"/>
  <c r="Y243" i="1"/>
  <c r="Z243" i="1"/>
  <c r="AB243" i="1"/>
  <c r="AE243" i="1"/>
  <c r="Y244" i="1"/>
  <c r="Z244" i="1"/>
  <c r="AB244" i="1"/>
  <c r="AE244" i="1"/>
  <c r="Y245" i="1"/>
  <c r="Z245" i="1"/>
  <c r="AB245" i="1"/>
  <c r="AE245" i="1"/>
  <c r="Y246" i="1"/>
  <c r="Z246" i="1"/>
  <c r="AB246" i="1"/>
  <c r="AE246" i="1"/>
  <c r="Y247" i="1"/>
  <c r="Z247" i="1"/>
  <c r="AB247" i="1"/>
  <c r="AE247" i="1"/>
  <c r="Y248" i="1"/>
  <c r="Z248" i="1"/>
  <c r="AB248" i="1"/>
  <c r="AE248" i="1"/>
  <c r="Y249" i="1"/>
  <c r="Z249" i="1"/>
  <c r="AB249" i="1"/>
  <c r="AE249" i="1"/>
  <c r="Y250" i="1"/>
  <c r="Z250" i="1"/>
  <c r="AB250" i="1"/>
  <c r="AE250" i="1"/>
  <c r="AF2" i="1"/>
  <c r="Z2" i="1"/>
  <c r="AB2" i="1"/>
  <c r="AE2" i="1"/>
  <c r="A19" i="13"/>
  <c r="A20" i="13"/>
  <c r="A21" i="13"/>
  <c r="A22" i="13"/>
  <c r="A23" i="13"/>
  <c r="A24" i="13"/>
  <c r="A25" i="13"/>
  <c r="A26" i="13"/>
  <c r="A27" i="13"/>
  <c r="A28" i="13"/>
  <c r="A29" i="13"/>
  <c r="A30" i="13"/>
  <c r="A31" i="13"/>
  <c r="A18" i="13"/>
  <c r="A2" i="13"/>
  <c r="A138" i="13"/>
  <c r="A126" i="13"/>
  <c r="A127" i="13"/>
  <c r="A128" i="13"/>
  <c r="A125"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88" i="13"/>
  <c r="A65" i="13"/>
  <c r="A66" i="13"/>
  <c r="A67" i="13"/>
  <c r="A68" i="13"/>
  <c r="A69" i="13"/>
  <c r="A70" i="13"/>
  <c r="A71" i="13"/>
  <c r="A72" i="13"/>
  <c r="A73" i="13"/>
  <c r="A74" i="13"/>
  <c r="A75" i="13"/>
  <c r="A76" i="13"/>
  <c r="A77" i="13"/>
  <c r="A78" i="13"/>
  <c r="A79" i="13"/>
  <c r="A80" i="13"/>
  <c r="A81" i="13"/>
  <c r="A82" i="13"/>
  <c r="A84" i="13"/>
  <c r="A85" i="13"/>
  <c r="A64" i="13"/>
  <c r="A61" i="13"/>
  <c r="A60" i="13"/>
  <c r="A59" i="13"/>
  <c r="A58" i="13"/>
  <c r="A57" i="13"/>
  <c r="A56" i="13"/>
  <c r="A55" i="13"/>
  <c r="A54" i="13"/>
  <c r="A53" i="13"/>
  <c r="A52" i="13"/>
  <c r="A51" i="13"/>
  <c r="A50" i="13"/>
  <c r="A49" i="13"/>
  <c r="A48" i="13"/>
  <c r="A47" i="13"/>
  <c r="A46" i="13"/>
  <c r="A45" i="13"/>
  <c r="A44" i="13"/>
  <c r="A43" i="13"/>
  <c r="A42" i="13"/>
  <c r="A41" i="13"/>
  <c r="A35" i="13"/>
  <c r="A36" i="13"/>
  <c r="A37" i="13"/>
  <c r="A38" i="13"/>
  <c r="A34" i="13"/>
  <c r="A3" i="13"/>
  <c r="A4" i="13"/>
  <c r="A5" i="13"/>
  <c r="A6" i="13"/>
  <c r="A7" i="13"/>
  <c r="A8" i="13"/>
  <c r="A9" i="13"/>
  <c r="A10" i="13"/>
  <c r="A11" i="13"/>
  <c r="A12" i="13"/>
  <c r="A13" i="13"/>
  <c r="A14" i="13"/>
  <c r="A15" i="13"/>
</calcChain>
</file>

<file path=xl/sharedStrings.xml><?xml version="1.0" encoding="utf-8"?>
<sst xmlns="http://schemas.openxmlformats.org/spreadsheetml/2006/main" count="8260" uniqueCount="3366">
  <si>
    <t>ΔΗΜΟΣ ΚΑΡΥΣΤΟΥ</t>
  </si>
  <si>
    <t>ΔΗΜΟΣ ΑΝΑΤΟΛΙΚΗΣ ΜΑΝΗΣ</t>
  </si>
  <si>
    <t>ΔΗΜΟΣ ΑΡΧΑΙΑΣ ΟΛΥΜΠΙΑΣ</t>
  </si>
  <si>
    <t>ΔΗΜΟΣ ΟΙΧΑΛΙΑΣ</t>
  </si>
  <si>
    <t>ΔΗΜΟΣ ΩΡΩΠΟΥ</t>
  </si>
  <si>
    <t>ΔΗΜΟΣ ΛΟΚΡΩΝ</t>
  </si>
  <si>
    <t>ΔΗΜΟΣ ΜΕΓΑΡΕΩΝ</t>
  </si>
  <si>
    <t>ΔΗΜΟΣ ΣΑΡΩΝΙΚΟΥ</t>
  </si>
  <si>
    <t>ΔΗΜΟΣ ΦΥΛΗΣ</t>
  </si>
  <si>
    <t>ΔΗΜΟΣ ΚΗΦΙΣΙΑΣ</t>
  </si>
  <si>
    <t>ΔΗΜΟΣ ΛΑΥΡΕΩΤΙΚΗΣ</t>
  </si>
  <si>
    <t>ΠΕΡΙΦΕΡΕΙΑ ΣΤΕΡΕΑΣ ΕΛΛΑΔΑΣ</t>
  </si>
  <si>
    <t>ΠΕΡΙΦΕΡΕΙΑ ΑΤΤΙΚΗΣ</t>
  </si>
  <si>
    <t>ΠΕΡΙΦΕΡΕΙΑ ΠΕΛΟΠΟΝΝΗΣΟΥ</t>
  </si>
  <si>
    <t>ΔΗΜΟΣ ΑΧΑΡΝΩΝ</t>
  </si>
  <si>
    <t>Μήνας αναφοράς</t>
  </si>
  <si>
    <t>E-mail</t>
  </si>
  <si>
    <t>Tηλέφωνο</t>
  </si>
  <si>
    <t>Αρμόδιος/α υπάλληλος για την παροχή πληροφοριών</t>
  </si>
  <si>
    <t>ΕΤΟΣ</t>
  </si>
  <si>
    <t>Έτος</t>
  </si>
  <si>
    <t>ΜΗΝΑΣ ΑΝΑΦΟΡΑΣ</t>
  </si>
  <si>
    <r>
      <t xml:space="preserve">Φορέας
 </t>
    </r>
    <r>
      <rPr>
        <sz val="12"/>
        <color theme="0" tint="-0.499984740745262"/>
        <rFont val="Calibri"/>
        <family val="2"/>
        <charset val="161"/>
        <scheme val="minor"/>
      </rPr>
      <t>(επιλογή από πτυσσόμενη λίστα)</t>
    </r>
  </si>
  <si>
    <t>01. ΙΑΝΟΥΑΡΙΟΣ</t>
  </si>
  <si>
    <t>02. ΦΕΒΡΟΥΑΡΙΟΣ</t>
  </si>
  <si>
    <t>03. ΜΑΡΤΙΟΣ</t>
  </si>
  <si>
    <t>04. ΑΠΡΙΛΙΟΣ</t>
  </si>
  <si>
    <t>05. ΜΑΙΟΣ</t>
  </si>
  <si>
    <t>06. ΙΟΥΝΙΟΣ</t>
  </si>
  <si>
    <t>07. ΙΟΥΛΙΟΣ</t>
  </si>
  <si>
    <t>08. ΑΥΓΟΥΣΤΟΣ</t>
  </si>
  <si>
    <t>09. ΣΕΠΤΕΜΒΡΙΟΣ</t>
  </si>
  <si>
    <t>10. ΟΚΤΩΒΡΙΟΣ</t>
  </si>
  <si>
    <t>11. ΝΟΕΜΒΡΙΟΣ</t>
  </si>
  <si>
    <t>12. ΔΕΚΕΜΒΡΙΟΣ</t>
  </si>
  <si>
    <t>02. ΜΕΛΕΤΗ</t>
  </si>
  <si>
    <t>03. ΠΡΟΜΗΘΕΙΑ</t>
  </si>
  <si>
    <t>ΔΗΜΟΣ ΑΙΓΙΑΛΕΙΑΣ</t>
  </si>
  <si>
    <t>ΔΗΜΟΣ ΓΟΡΤΥΝΙΑΣ</t>
  </si>
  <si>
    <t>ΔΗΜΟΣ ΔΙΟΝΥΣΟΥ</t>
  </si>
  <si>
    <t>ΔΗΜΟΣ ΙΣΤΙΑΙΑΣ-ΑΙΔΗΨΟΥ</t>
  </si>
  <si>
    <t>ΔΗΜΟΣ ΜΑΝΔΡΑΣ-ΕΙΔΥΛΛΙΑΣ</t>
  </si>
  <si>
    <t>ΔΗΜΟΣ ΜΑΝΤΟΥΔΙΟΥ-ΛΙΜΝΗΣ-ΑΓΙΑΣ ΑΝΝΑΣ</t>
  </si>
  <si>
    <t>ΔΗΜΟΣ ΜΕΓΑΛΟΠΟΛΗΣ</t>
  </si>
  <si>
    <t>ΠΕΡΙΦΕΡΕΙΑ ΔΥΤΙΚΗΣ ΕΛΛΑΔΑΣ</t>
  </si>
  <si>
    <t>(02)
ΤΙΤΛΟΣ ΕΡΓΟΥ</t>
  </si>
  <si>
    <t>ΕΙΔΟΣ ΕΡΓΟΥ</t>
  </si>
  <si>
    <t>ΑΤ01. Υποδομές ύδρευσης</t>
  </si>
  <si>
    <t>ΑΤ02. Ολοκληρωμένη διαχείριση αστικών λυμάτων</t>
  </si>
  <si>
    <t>ΑΤ03. Παρεμβάσεις και δράσεις βελτίωσης της διαχείρισης ενέργειας και αξιοποίηση Ανανεώσιμων Πηγών Ενέργειας στις υποδομές διαχείρισης υδάτων και λυμάτων</t>
  </si>
  <si>
    <t>ΑΤ04. Χωριστή Συλλογή Βιοαποβλήτων, Γωνιές Ανακύκλωσης και Σταθμοί Μεταφόρτωσης Απορριμμάτων</t>
  </si>
  <si>
    <t>ΑΤ05. Ανάπτυξη της υπαίθρου-Αγροτική Οδοποιία</t>
  </si>
  <si>
    <t>ΑΤ06. Αστική Αναζωογόνηση</t>
  </si>
  <si>
    <t>ΑΤ07. Αξιοποίηση του κτιριακού αποθέματος των Δήμων</t>
  </si>
  <si>
    <t>ΑΤ08. Smart cities, ευφυείς εφαρμογές, συστήματα και πλατφόρμες για την ασφάλεια, υγεία - πρόνοια, ηλεκτρονική διακυβέρνηση….</t>
  </si>
  <si>
    <t>ΑΤ09. Ωρίμανση έργων και δράσεων για την υλοποίηση του Προγράμματος</t>
  </si>
  <si>
    <t>ΑΤ10. Συντήρηση δημοτικών ανοιχτών αθλητικών χώρων, σχολικών μονάδων, προσβασιμότητα ΑμΕΑ</t>
  </si>
  <si>
    <t>ΑΤ11. Δράσεις για υποδομές που χρήζουν αντισεισμικής προστασίας (προσεισμικός έλεγχος)</t>
  </si>
  <si>
    <t>ΑΤ12. Δράσεις Ηλεκτροκίνησης στους Δήμους</t>
  </si>
  <si>
    <t>ΑΤ13. Έργα αντιπλημμυρικής προστασίας</t>
  </si>
  <si>
    <t>ΑΤ14. Ελλάδα 1821 - Ελλάδα 2021</t>
  </si>
  <si>
    <t>ΑΠΟΚΕΝΤΡΩΜΕΝΗ ΔΙΟΙΚΗΣΗ ΑΙΓΑΙΟΥ</t>
  </si>
  <si>
    <t>ΔΗΜΟΣ ΜΥΚΟΝΟΥ</t>
  </si>
  <si>
    <t>ΝΠΔΔ ΤΩΝ ΟΤΑ</t>
  </si>
  <si>
    <t>ΒΙΒΛΙΟΘΗΚΗ ΠΑΝΑΓΙΩΤΗ ΚΟΥΣΑΘΑΝΑ - ΔΗΜΟΤΙΚΗ ΣΤΕΓΗ ΜΕΛΕΤΗΣ ΠΟΛΙΤΙΣΜΟΥ ΚΑΙ ΠΑΡΑΔΟΣΗΣ ΔΗΜΟΥ ΜΥΚΟΝΟΥ</t>
  </si>
  <si>
    <t>ΔΗΜΟΣ ΜΥΤΙΛΗΝΗΣ</t>
  </si>
  <si>
    <t>ΑΝΑΠΤΥΞΙΑΚΟΣ ΟΡΓΑΝΙΣΜΟΣ ΑΡΘΡ.2 Ν.4674/2020</t>
  </si>
  <si>
    <t xml:space="preserve">ΜΥΤΙΛΗΝΗ ΜΟΝΟΠΡΟΣΩΠΗ Α.Ε. - ΑΝΑΠΤΥΞΙΑΚΟΣ ΟΡΓΑΝΙΣΜΟΣ </t>
  </si>
  <si>
    <t>ΑΠΟΚΕΝΤΡΩΜΕΝΗ ΔΙΟΙΚΗΣΗ ΗΠΕΙΡΟΥ-ΔΥΤΙΚΗΣ ΜΑΚΕΔΟΝΙΑΣ</t>
  </si>
  <si>
    <t>ΠΕΡΙΦΕΡΕΙΑ ΔΥΤΙΚΗΣ ΜΑΚΕΔΟΝΙΑΣ</t>
  </si>
  <si>
    <t>ΝΟΜΙΚΑ ΠΡΟΣΩΠΑ ΙΔΙΩΤΙΚΟΥ ΔΙΚΑΙΟΥ</t>
  </si>
  <si>
    <t>ΩΔΕΙΟ ΦΛΩΡΙΝΑΣ ΠΕΡΙΦΕΡΕΙΑΣ ΔΥΤΙΚΗΣ ΜΑΚΕΔΟΝΙΑΣ</t>
  </si>
  <si>
    <t>ΑΠΟΚΕΝΤΡΩΜΕΝΗ ΔΙΟΙΚΗΣΗ ΘΕΣΣΑΛΙΑΣ-ΣΤΕΡΕΑΣ ΕΛΛΑΔΑΣ</t>
  </si>
  <si>
    <t>ΔΗΜΟΣ ΛΑΜΙΕΩΝ</t>
  </si>
  <si>
    <t>ΧΩΡΟΙ ΣΤΑΘΜΕΥΣΗΣ ΛΑΜΙΑΣ - ΜΟΝΟΜΕΤΟΧΙΚΗ ΔΗΜΟΤΙΚΗ ΑΝΩΝΥΜΗ ΕΤΑΙΡΕΙΑ</t>
  </si>
  <si>
    <t>ΑΠΟΚΕΝΤΡΩΜΕΝΗ ΔΙΟΙΚΗΣΗ ΠΕΛΟΠΟΝΝΗΣΟΥ,ΔΥΤΙΚΗΣ ΕΛΛΑΔΑΣ ΚΑΙ ΙΟΝΙΟΥ</t>
  </si>
  <si>
    <t>ΔΗΜΟΣ ΚΑΛΑΒΡΥΤΩΝ</t>
  </si>
  <si>
    <t>ΧΙΟΝΟΔΡΟΜΙΚΟ ΚΕΝΤΡΟ ΚΑΛΑΒΡΥΤΩΝ - ΑΝΩΝΥΜΗ ΕΤΑΙΡΕΙΑ ΟΤΑ</t>
  </si>
  <si>
    <t>ΑΠΟΚΕΝΤΡΩΜΕΝΗ ΔΙΟΙΚΗΣΗ ΜΑΚΕΔΟΝΙΑΣ-ΘΡΑΚΗΣ</t>
  </si>
  <si>
    <t>ΔΗΜΟΣ ΗΡΑΚΛΕΙΑΣ</t>
  </si>
  <si>
    <t>ΦΟΡΕΑΣ ΠΡΟΝΟΙΑΣ ΔΗΜΟΥ ΗΡΑΚΛΕΙΑΣ (ΦΟ.Π.Η.)</t>
  </si>
  <si>
    <t>ΑΠΟΚΕΝΤΡΩΜΕΝΗ ΔΙΟΙΚΗΣΗ ΑΤΤΙΚΗΣ</t>
  </si>
  <si>
    <t>ΔΗΜΟΣ ΠΑΙΑΝΙΑΣ</t>
  </si>
  <si>
    <t>ΦΟΡΕΑΣ ΚΟΙΝΩΝΙΚΗΣ ΠΡΟΣΤΑΣΙΑΣ ΚΑΙ ΠΑΙΔΕΙΑΣ ΔΗΜΟΥ ΠΑΙΑΝΙΑΣ</t>
  </si>
  <si>
    <t>ΔΗΜΟΣ ΤΡΙΦΥΛΙΑΣ</t>
  </si>
  <si>
    <t>ΦΟΡΕΑΣ ΚΟΙΝΩΝΙΚΗΣ ΠΡΟΣΤΑΣΙΑΣ - ΑΛΛΗΛΕΓΓΥΗΣ - ΠΟΛΙΤΙΣΜΟΥ ΔΗΜΟΥ ΤΡΙΦΥΛΙΑΣ</t>
  </si>
  <si>
    <t>ΔΗΜΟΣ ΠΥΛΟΥ-ΝΕΣΤΟΡΟΣ</t>
  </si>
  <si>
    <t>ΦΟΡΕΑΣ ΚΟΙΝΩΝΙΚΗΣ ΜΕΡΙΜΝΑΣ ΚΑΙ ΑΘΛΗΤΙΣΜΟΥ ΔΗΜΟΥ ΠΥΛΟΥ - ΝΕΣΤΟΡΟΣ "ΑΛΛΗΛΕΓΓΥΗ"</t>
  </si>
  <si>
    <t>ΦΟΡΕΑΣ ΔΙΑΧΕΙΡΙΣΗΣ ΣΤΕΡΕΩΝ ΑΠΟΒΛΗΤΩΝ ΛΟΚΡΙΔΑΣ</t>
  </si>
  <si>
    <t>ΔΗΜΟΣ ΣΥΡΟΥ-ΕΡΜΟΥΠΟΛΗΣ</t>
  </si>
  <si>
    <t>ΦΟΡΕΙΣ ΟΤΑ</t>
  </si>
  <si>
    <t>ΦΟΡΕΑΣ ΔΙΑΧΕΙΡΙΣΗΣ ΣΤΕΡΕΩΝ ΑΠΟΒΛΗΤΩΝ (ΦΟΔΣΑ) ΝΗΣΩΝ ΝΟΤΙΟΥ ΑΙΓΑΙΟΥ</t>
  </si>
  <si>
    <t>ΔΗΜΟΣ ΖΑΚΥΝΘΟΥ</t>
  </si>
  <si>
    <t>ΦΟΡΕΑΣ ΔΙΑΧΕΙΡΙΣΗΣ ΣΤΕΡΕΩΝ ΑΠΟΒΛΗΤΩΝ (ΦΟ.Δ.Σ.Α.) ΝΗΣΩΝ ΠΕΡΙΦΕΡΕΙΑΣ ΙΟΝΙΩΝ ΝΗΣΩΝ</t>
  </si>
  <si>
    <t>ΦΟΡΕΑΣ ΔΙΑΧΕΙΡΙΣΗΣ ΣΤΕΡΕΩΝ ΑΠΟΒΛΗΤΩΝ (ΦΟ.Δ.Σ.Α.) ΝΗΣΩΝ ΠΕΡΙΦΕΡΕΙΑΣ ΒΟΡΕΙΟΥ ΑΙΓΑΙΟΥ</t>
  </si>
  <si>
    <t>ΦΟΡΕΑΣ ΔΙΑΧΕΙΡΙΣΗΣ ΜΗΤΡΟΠΟΛΙΤΙΚΟΥ ΠΑΡΚΟΥ ΠΕΡΙΒΑΛΛΟΝΤΙΚΩΝ ΚΑΙ ΕΚΠΑΙΔΕΥΤΙΚΩΝ ΔΡΑΣΤΗΡΙΟΤΗΤΩΝ ΚΑΙ ΑΝΑΠΤΥΞΗΣ ΚΟΙΝΩΝΙΚΗΣ ΟΙΚΟΝΟΜΙΑΣ «ΑΝΤΩΝΗΣ ΤΡΙΤΣΗΣ»</t>
  </si>
  <si>
    <t>ΔΗΜΟΣ ΣΕΡΡΩΝ</t>
  </si>
  <si>
    <t>ΦΟΡΕΑΣ ΔΙΑΧΕΙΡΙΣΗΣ ΛΑΙΛΙΑ ΑΝΩΝΥΜΗ ΕΤΑΙΡΕΙΑ</t>
  </si>
  <si>
    <t>ΑΠΟΚΕΝΤΡΩΜΕΝΗ ΔΙΟΙΚΗΣΗ ΚΡΗΤΗΣ</t>
  </si>
  <si>
    <t>ΔΗΜΟΣ ΧΕΡΣΟΝΗΣΟΥ</t>
  </si>
  <si>
    <t>ΦΟΔΣΑ ΒΟΡΕΙΑΣ ΠΕΔΙΑΔΑΣ</t>
  </si>
  <si>
    <t>ΔΗΜΟΣ ΧΑΛΑΝΔΡΙΟΥ</t>
  </si>
  <si>
    <t>ΦΛΥΑ ΔΗΜΟΤΙΚΗ ΑΝΩΝΥΜΗ ΕΤΑΙΡΕΙΑ ΕΚΜΕΤΑΛΛΕΥΣΗΣ ΑΚΙΝΗΤΩΝ ΔΗΜΟΥ ΧΑΛΑΝΔΡΙΟΥ</t>
  </si>
  <si>
    <t>ΔΗΜΟΣ ΛΑΓΚΑΔΑ</t>
  </si>
  <si>
    <t>ΥΠΗΡΕΣΙΑ ΚΟΙΝΩΝΙΚΗΣ ΠΡΟΣΤΑΣΙΑΣ ΚΑΙ ΑΛΛΗΛΕΓΓΥΗΣ - ΑΘΛΗΤΙΣΜΟΥ - ΠΑΙΔΕΙΑΣ ΔΗΜΟΥ ΛΑΓΚΑΔΑ</t>
  </si>
  <si>
    <t>ΔΗΜΟΣ ΑΓΡΙΝΙΟΥ</t>
  </si>
  <si>
    <t>ΤΡΙΧΩΝΙΔΑ Α.Ε. - ΑΝΑΠΤΥΞΙΑΚΗ ΑΝΩΝΥΜΗ ΕΤΑΙΡΕΙΑ ΟΤΑ</t>
  </si>
  <si>
    <t>ΔΗΜΟΣ ΘΑΣΟΥ</t>
  </si>
  <si>
    <t>ΤΟΥΡΙΣΤΙΚΗΣ ΚΑΙ ΟΙΚΟΝΟΜΙΚΗΣ ΑΝΑΠΤΥΞΗΣ ΘΑΣΟΥ ΜΟΝΟΜΕΤΟΧΙΚΗ ΔΗΜΟΤΙΚΗ ΑΝΩΝΥΜΗ ΕΤΑΙΡΕΙΑ (ΘΑΣΟΣ ΔΗΜΟΤΙΚΗ Α.Ε.)</t>
  </si>
  <si>
    <t>ΔΗΜΟΣ ΘΗΡΑΣ</t>
  </si>
  <si>
    <t>ΤΟΥΡΙΣΤΙΚΗ ΜΟΝΟΜΕΤΟΧΙΚΗ ΔΗΜΟΤΙΚΗ ΑΝΩΝΥΜΗ ΕΤΑΙΡΕΙΑ ΑΞΙΟΠΟΙΗΣΗΣ ΔΗΜΟΤΙΚΩΝ ΑΚΙΝΗΤΩΝ (ΓΕΩΘΗΡΑ Μ.Α.Ε.)</t>
  </si>
  <si>
    <t>ΔΗΜΟΣ ΛΟΥΤΡΑΚΙΟΥ-ΠΕΡΑΧΩΡΑΣ-ΑΓΙΩΝ ΘΕΟΔΩΡΩΝ</t>
  </si>
  <si>
    <t>ΤΟΥΡΙΣΤΙΚΗ ΛΟΥΤΡΑΚΙΟΥ - ΑΝΩΝΥΜΗ ΕΤΑΙΡΕΙΑ ΟΤΑ</t>
  </si>
  <si>
    <t>ΔΗΜΟΣ ΑΛΕΞΑΝΔΡΟΥΠΟΛΗΣ</t>
  </si>
  <si>
    <t>ΤΟΥΡΙΣΤΙΚΗ ΙΑΜΑΤΙΚΗ ΕΠΙΧΕΙΡΗΣΗ ΔΗΜΟΥ ΑΛΕΞΑΝΔΡΟΥΠΟΛΗΣ Α.Ε. ΟΤΑ (ΤΙΕΔΑ Α.Ε.)</t>
  </si>
  <si>
    <t>ΔΗΜΟΣ ΑΚΤΙΟΥ-ΒΟΝΙΤΣΑΣ</t>
  </si>
  <si>
    <t>ΤΟΥΡΙΣΤΙΚΗ - ΕΠΕΝΔΥΤΙΚΗ ΔΗΜΟΤΙΚΗ ΑΝΩΝΥΜΗ ΕΤΑΙΡΕΙΑ ΔΗΜΟΥ ΑΚΤΙΟΥ - ΒΟΝΙΤΣΑΣ</t>
  </si>
  <si>
    <t>ΔΗΜΟΣ ΣΙΘΩΝΙΑΣ</t>
  </si>
  <si>
    <t>ΤΟΥΡΙΣΤΙΚΕΣ ΕΠΙΧΕΙΡΗΣΕΙΣ ΤΟΡΩΝΗΣ - ΔΗΜΟΤΙΚΗ ΑΝΩΝΥΜΗ ΕΤΑΙΡΕΙΑ ΔΗΜΟΥ ΣΙΘΩΝΙΑΣ</t>
  </si>
  <si>
    <t>ΤΗΛΕΘΕΡΜΑΝΣΗ ΜΕΓΑΛΟΠΟΛΗΣ - ΑΝΩΝΥΜΗ ΕΤΑΙΡΕΙΑ ΟΤΑ</t>
  </si>
  <si>
    <t>ΔΗΜΟΣ ΑΘΗΝΑΙΩΝ</t>
  </si>
  <si>
    <t>ΤΕΧΝΟΠΟΛΙΣ ΓΚΑΖΙ ΑΝΩΝΥΜΗ ΕΤΑΙΡΕΙΑ ΟΤΑ ΠΡΟΣΤΑΣΙΑΣ ΚΑΙ ΑΝΑΔΕΙΞΗΣ ΒΙΟΜΗΧΑΝΙΚΟΥ - ΑΡΧΑΙΟΛΟΓΙΚΟΥ ΠΑΡΚΟΥ ΑΘΗΝΩΝ (ΤΕΧΝΟΠΟΛΙΣ ΔΗΜΟΥ ΑΘΗΝΑΙΩΝ Α.Ε.)</t>
  </si>
  <si>
    <t>ΔΗΜΟΣ ΤΡΙΠΟΛΗΣ</t>
  </si>
  <si>
    <t>ΤΑΠ ΤΟΚ ΑΡΚΑΔΙΑ 2020 - ΑΣΤΙΚΗ ΜΗ ΚΕΡΔΟΣΚΟΠΙΚΗ ΕΤΑΙΡΕΙΑ</t>
  </si>
  <si>
    <t>ΔΗΜΟΣ ΜΥΛΟΠΟΤΑΜΟΥ</t>
  </si>
  <si>
    <t>ΣΦΑΓΕΙΑ ΜΥΛΟΠΟΤΑΜΟΥ ΡΕΘΥΜΝΗΣ - ΑΝΩΝΥΜΗ ΕΤΑΙΡΕΙΑ ΟΤΑ</t>
  </si>
  <si>
    <t>ΔΗΜΟΣ ΜΑΚΡΑΚΩΜΗΣ</t>
  </si>
  <si>
    <t>ΣΦΑΓΕΙΑ ΔΥΤΙΚΗΣ ΦΘΙΩΤΙΔΑΣ ΑΝΩΝΥΜΗ ΕΤΑΙΡΕΙΑ</t>
  </si>
  <si>
    <t>ΔΗΜΟΣ ΕΜΜΑΝΟΥΗΛ ΠΑΠΠΑ</t>
  </si>
  <si>
    <t>ΣΦΑΓΕΙΑ ΔΗΜΟΥ ΣΤΡΥΜΩΝΑ ΑΝΩΝΥΜΗ ΕΤΑΙΡΕΙΑ ΟΤΑ</t>
  </si>
  <si>
    <t>ΔΗΜΟΣ ΣΟΦΑΔΩΝ</t>
  </si>
  <si>
    <t>ΣΥΝΔΕΣΜΟΣ ΥΔΡΕΥΣΗΣ ΣΜΟΚΟΒΟΥ</t>
  </si>
  <si>
    <t>ΔΗΜΟΣ ΠΡΕΒΕΖΑΣ</t>
  </si>
  <si>
    <t>ΣΥΝΔΕΣΜΟΣ ΥΔΡΕΥΣΗΣ ΠΡΕΒΕΖΑΣ - ΦΙΛΙΠΠΙΑΔΑΣ - ΛΟΥΡΟΥ Κ.ΛΠ.</t>
  </si>
  <si>
    <t>ΔΗΜΟΣ ΔΙΔΥΜΟΤΕΙΧΟΥ</t>
  </si>
  <si>
    <t>ΣΥΝΔΕΣΜΟΣ ΥΔΡΕΥΣΗΣ ΠΟΙΜΕΝΙΚΟΥ - ΑΜΠΕΛΑΚΙΩΝ</t>
  </si>
  <si>
    <t>ΔΗΜΟΣ ΑΡΤΑΙΩΝ</t>
  </si>
  <si>
    <t>ΣΥΝΔΕΣΜΟΣ ΥΔΡΕΥΣΗΣ ΠΕΔΙΝΩΝ ΚΑΙ ΗΜΙΟΡΕΙΝΩΝ ΔΗΜΩΝ Ν. ΑΡΤΑΣ</t>
  </si>
  <si>
    <t>ΣΥΝΔΕΣΜΟΣ ΥΔΡΕΥΣΗΣ ΟΤΑ ΝΟΜΟΥ ΦΘΙΩΤΙΔΑΣ ΑΠΟ ΠΗΓΕΣ "ΚΑΝΑΛΙΑ" ΠΥΡΓΟΥ ΥΠΑΤΗΣ</t>
  </si>
  <si>
    <t>ΔΗΜΟΣ ΕΟΡΔΑΙΑΣ</t>
  </si>
  <si>
    <t>ΣΥΝΔΕΣΜΟΣ ΥΔΡΕΥΣΗΣ ΟΛΥΜΠΙΑΔΑΣ - ΓΑΛΑΤΕΙΑΣ - ΑΝΑΡΓΥΡΩΝ</t>
  </si>
  <si>
    <t>ΔΗΜΟΣ ΙΩΑΝΝΙΤΩΝ</t>
  </si>
  <si>
    <t>ΣΥΝΔΕΣΜΟΣ ΥΔΡΕΥΣΗΣ ΛΕΚΑΝΟΠΕΔΙΟΥ ΙΩΑΝΝΙΝΩΝ</t>
  </si>
  <si>
    <t>ΔΗΜΟΣ ΓΕΩΡΓΙΟΥ ΚΑΡΑΙΣΚΑΚΗ</t>
  </si>
  <si>
    <t>ΣΥΝΔΕΣΜΟΣ ΥΔΡΕΥΣΗΣ ΚΟΙΝΟΤΗΤΩΝ ΔΙΑΣΕΛΛΟΥ, ΔΗΜΑΡΙΟΥ, ΜΕΓΑΡΧΗΣ, ΠΕΤΡΑΣ, ΦΩΤΕΙΝΟΥ ΝΟΜΟΥ ΑΡΤΑΣ</t>
  </si>
  <si>
    <t>ΔΗΜΟΣ ΛΙΜΝΗΣ ΠΛΑΣΤΗΡΑ</t>
  </si>
  <si>
    <t>ΣΥΝΔΕΣΜΟΣ ΥΔΡΕΥΣΗΣ ΚΑΤΑΦΥΓΙΟΥ - ΛΑΜΠΕΡΟΥ Ν. ΚΑΡΔΙΤΣΑΣ</t>
  </si>
  <si>
    <t>ΔΗΜΟΣ ΛΕΥΚΑΔΑΣ</t>
  </si>
  <si>
    <t>ΣΥΝΔΕΣΜΟΣ ΥΔΡΕΥΣΗΣ ΔΗΜΩΝ ΛΕΥΚΑΔΑΣ ΚΑΙ ΑΙΤΩΛΟΑΚΑΡΝΑΝΙΑΣ</t>
  </si>
  <si>
    <t>ΔΗΜΟΣ ΚΑΛΑΜΑΤΑΣ</t>
  </si>
  <si>
    <t>ΣΥΝΔΕΣΜΟΣ ΥΔΡΕΥΣΗΣ ΔΗΜΩΝ ΚΑΛΑΜΑΤΑΣ - ΜΕΣΣΗΝΗΣ ΚΑΙ ΚΟΙΝΟΤΗΤΩΝ ΠΕΡΙΟΧΗΣ ΚΑΛΑΜΑΤΑΣ</t>
  </si>
  <si>
    <t>ΔΗΜΟΣ ΚΑΡΔΙΤΣΑΣ</t>
  </si>
  <si>
    <t>ΣΥΝΔΕΣΜΟΣ ΥΔΡΕΥΣΗΣ ΔΗΜΟΥ ΚΑΡΔΙΤΣΑΣ ΚΑΙ ΛΟΙΠΩΝ ΔΗΜΩΝ</t>
  </si>
  <si>
    <t>ΔΗΜΟΣ ΓΡΕΒΕΝΩΝ</t>
  </si>
  <si>
    <t>ΣΥΝΔΕΣΜΟΣ ΥΔΡΕΥΣΗΣ ΔΗΜΟΥ ΓΡΕΒΕΝΩΝ ΚΑΙ ΚΟΙΝΟΤΗΤΩΝ ΝΟΜΟΥ ΓΡΕΒΕΝΩΝ</t>
  </si>
  <si>
    <t>ΔΗΜΟΣ ΑΛΕΞΑΝΔΡΕΙΑΣ</t>
  </si>
  <si>
    <t>ΣΥΝΔΕΣΜΟΣ ΥΔΡΕΥΣΗΣ ΔΗΜΟΥ ΑΛΕΞΑΝΔΡΕΙΑΣ ΚΑΙ ΚΟΙΝΟΤΗΤΩΝ Ν. ΗΜΑΘΙΑΣ</t>
  </si>
  <si>
    <t>ΔΗΜΟΣ ΑΝΔΡΑΒΙΔΑΣ-ΚΥΛΛΗΝΗΣ</t>
  </si>
  <si>
    <t>ΣΥΝΔΕΣΜΟΣ ΥΔΡΕΥΣΗΣ "Ο ΠΗΝΕΙΟΣ"</t>
  </si>
  <si>
    <t>ΣΥΝΔΕΣΜΟΣ ΥΔΡΕΥΣΗΣ "ΚΑΠΕΤΑΝ ΤΕΛΛΟΣ ΑΓΡΑΣ"</t>
  </si>
  <si>
    <t>ΔΗΜΟΣ ΚΑΛΑΜΑΡΙΑΣ</t>
  </si>
  <si>
    <t>ΣΥΝΔΕΣΜΟΣ ΠΡΟΣΤΑΣΙΑΣ ΚΑΙ ΠΕΡΙΘΑΛΨΗΣ ΑΔΕΣΠΟΤΩΝ ΖΩΩΝ ΑΝΑΤΟΛΙΚΗΣ ΘΕΣΣΑΛΟΝΙΚΗΣ (ΣΥ.Π.ΚΑΙ Π.Α.Ζ.Α.Θ.) ΝΟΜΟΥ ΘΕΣΣΑΛΟΝΙΚΗΣ</t>
  </si>
  <si>
    <t>ΣΥΝΔΕΣΜΟΣ ΠΡΟΣΤΑΣΙΑΣ ΚΑΙ ΟΡΘΟΛΟΓΙΚΗΣ ΑΝΑΠΤΥΞΗΣ ΚΟΡΙΝΘΙΑΚΟΥ ΚΟΛΠΟΥ (Σ.Π.Ο.Α.Κ.) «Ο ΑΡΙΩΝ»</t>
  </si>
  <si>
    <t>ΔΗΜΟΣ ΗΛΙΟΥΠΟΛΕΩΣ</t>
  </si>
  <si>
    <t>ΣΥΝΔΕΣΜΟΣ ΠΡΟΣΤΑΣΙΑΣ ΚΑΙ ΑΝΑΠΤΥΞΗΣ ΤΟΥ ΥΜΗΤΤΟΥ (Σ.Π.Α.Υ.)</t>
  </si>
  <si>
    <t>ΔΗΜΟΣ ΚΕΝΤΡΙΚΗΣ ΚΕΡΚΥΡΑΣ ΚΑΙ ΔΙΑΠΟΝΤΙΩΝ ΝΗΣΩΝ</t>
  </si>
  <si>
    <t>ΣΥΝΔΕΣΜΟΣ ΠΟΛΙΤΙΣΜΟΥ, ΑΘΛΗΤΙΣΜΟΥ ΚΑΙ ΠΕΡΙΒΑΛΛΟΝΤΟΣ ΚΕΡΚΥΡΑΣ (ΣΥ.Π.Α.Π. ΚΕΡΚΥΡΑΣ)</t>
  </si>
  <si>
    <t>ΔΗΜΟΣ ΚΕΝΤΡΙΚΩΝ ΤΖΟΥΜΕΡΚΩΝ</t>
  </si>
  <si>
    <t>ΣΥΝΔΕΣΜΟΣ ΟΡΕΙΝΩΝ ΔΗΜΩΝ ΠΕΡΙΟΧΗΣ ΚΕΝΤΡΙΚΩΝ ΤΖΟΥΜΕΡΚΩΝ ΚΑΙ ΓΕΩΡΓΙΟΥ ΚΑΡΑΙΣΚΑΚΗ ΑΠΟ ΠΗΓΕΣ ΒΡΥΖΟΚΑΛΑΜΟΥ</t>
  </si>
  <si>
    <t>ΔΗΜΟΣ ΩΡΑΙΟΚΑΣΤΡΟΥ</t>
  </si>
  <si>
    <t>ΣΥΝΔΕΣΜΟΣ Ο.Τ.Α. ΔΥΤΙΚΗΣ ΘΕΣΣΑΛΟΝΙΚΗΣ ΓΙΑ ΤΗΝ ΜΕΡΙΜΝΑ ΑΔΕΣΠΟΤΩΝ ΖΩΩΝ "Η ΑΛΚΥΟΝΙΔΑ"</t>
  </si>
  <si>
    <t>ΣΥΝΔΕΣΜΟΣ ΚΟΙΝΩΝΙΚΗΣ ΠΡΟΣΤΑΣΙΑΣ ΚΑΙ ΑΛΛΗΛΕΓΓΥΗΣ ΚΕΡΚΥΡΑΣ (ΣΥ.ΚΟΙ.Π.Α. ΚΕΡΚΥΡΑΣ)</t>
  </si>
  <si>
    <t>ΣΥΝΔΕΣΜΟΣ ΚΟΙΝΩΝΙΚΗΣ ΠΡΟΣΤΑΣΙΑΣ ΚΑΙ ΑΛΛΗΛΕΓΓΥΗΣ ΔΗΜΩΝ ΜΥΤΙΛΗΝΗΣ ΚΑΙ ΔΥΤΙΚΗΣ ΛΕΣΒΟΥ</t>
  </si>
  <si>
    <t>ΔΗΜΟΣ ΔΩΡΙΔΟΣ</t>
  </si>
  <si>
    <t>ΣΥΝΔΕΣΜΟΣ ΔΙΑΧΕΙΡΙΣΗΣ ΣΦΑΓΕΙΩΝ ΛΙΔΟΡΙΚΙΟΥ</t>
  </si>
  <si>
    <t>ΔΗΜΟΣ ΒΟΛΟΥ</t>
  </si>
  <si>
    <t>ΣΥΝΔΕΣΜΟΣ ΔΙΑΧΕΙΡΙΣΗΣ ΣΤΕΡΕΩΝ ΑΠΟΒΛΗΤΩΝ Ν. ΜΑΓΝΗΣΙΑΣ</t>
  </si>
  <si>
    <t>ΣΥΝΔΕΣΜΟΣ ΔΙΑΧΕΙΡΙΣΗΣ ΣΤΕΡΕΩΝ ΑΠΟΒΛΗΤΩΝ Ν. ΚΕΡΚΥΡΑΣ</t>
  </si>
  <si>
    <t>ΔΗΜΟΣ ΠΗΝΕΙΟΥ</t>
  </si>
  <si>
    <t>ΣΥΝΔΕΣΜΟΣ ΔΙΑΧΕΙΡΙΣΗΣ ΣΤΕΡΕΩΝ ΑΠΟΒΛΗΤΩΝ Ν. ΗΛΕΙΑΣ</t>
  </si>
  <si>
    <t>ΔΗΜΟΣ ΙΕΡΑΣ ΠΟΛΗΣ ΜΕΣΟΛΟΓΓΙΟΥ</t>
  </si>
  <si>
    <t>ΣΥΝΔΕΣΜΟΣ ΔΙΑΧΕΙΡΙΣΗΣ ΣΤΕΡΕΩΝ ΑΠΟΒΛΗΤΩΝ 4ΗΣ Γ.Ε. Ν. ΑΙΤΩΛΟΑΚΑΡΝΑΝΙΑΣ</t>
  </si>
  <si>
    <t>ΔΗΜΟΣ ΝΑΥΠΑΚΤΙΑΣ</t>
  </si>
  <si>
    <t>ΣΥΝΔΕΣΜΟΣ ΔΙΑΧΕΙΡΙΣΗΣ ΣΤΕΡΕΩΝ ΑΠΟΒΛΗΤΩΝ 1ΗΣ Γ.Ε. Ν. ΑΙΤΩΛΟΑΚΑΡΝΑΝΙΑΣ</t>
  </si>
  <si>
    <t>ΣΥΝΔΕΣΜΟΣ ΔΙΑΧΕΙΡΙΣΗΣ ΣΤΕΡΕΩΝ ΑΠΟΒΛΗΤΩΝ (ΣΥ.ΔΙ.Σ.Α.) Ν. ΛΕΥΚΑΔΑΣ</t>
  </si>
  <si>
    <t>ΔΗΜΟΣ ΔΥΤΙΚΗΣ ΑΧΑΙΑΣ</t>
  </si>
  <si>
    <t>ΣΥΝΔΕΣΜΟΣ ΔΙΑΧΕΙΡΙΣΗΣ ΣΤΕΡΕΩΝ ΑΠΟΒΛΗΤΩΝ (ΣΥ.ΔΙ.Σ.Α.) Ν. ΑΧΑΙΑΣ</t>
  </si>
  <si>
    <t>ΔΗΜΟΣ ΑΡΧΑΝΩΝ-ΑΣΤΕΡΟΥΣΙΩΝ</t>
  </si>
  <si>
    <t>ΣΥΝΔΕΣΜΟΣ ΔΙΑΧΕΙΡΙΣΗΣ ΠΕΡΙΒΑΛΛΟΝΤΟΣ ΔΗΜΩΝ Ν. ΚΑΖΑΝΤΖΑΚΗ - ΑΡΧΑΝΩΝ - ΤΕΜΕΝΟΥΣ</t>
  </si>
  <si>
    <t>ΔΗΜΟΣ ΞΑΝΘΗΣ</t>
  </si>
  <si>
    <t>ΣΥΝΔΕΣΜΟΣ ΔΙΑΧΕΙΡΙΣΗΣ ΑΠΟΡΡΙΜΜΑΤΩΝ Ν. ΞΑΝΘΗΣ</t>
  </si>
  <si>
    <t>ΣΥΝΔΕΣΜΟΣ ΔΗΜΩΝ ΤΡΙΠΟΛΗΣ ΚΑΙ ΓΟΡΤΥΝΙΑΣ ΥΔΑΤΙΚΩΝ ΕΡΓΩΝ ΜΕΘΥΔΡΙΟΥ</t>
  </si>
  <si>
    <t>ΔΗΜΟΣ ΚΕΡΑΤΣΙΝΙΟΥ-ΔΡΑΠΕΤΣΩΝΑΣ</t>
  </si>
  <si>
    <t>ΣΥΝΔΕΣΜΟΣ ΔΗΜΩΝ ΚΟΙΜΗΤΗΡΙΟΥ ΣΧΙΣΤΟΥ (ΣΥΝ.ΔΗ.ΚΟΣ)</t>
  </si>
  <si>
    <t>ΣΥΝΔΕΣΜΟΣ ΔΗΜΩΝ Π.Ε. ΚΑΡΔΙΤΣΑΣ (ΣΥ.ΔΗ.Π.Ε.Κ.)</t>
  </si>
  <si>
    <t>ΔΗΜΟΣ ΚΑΛΛΙΘΕΑΣ</t>
  </si>
  <si>
    <t>ΣΥΝΔΕΣΜΟΣ ΔΗΜΩΝ ΝΟΤΙΟΥ ΑΤΤΙΚΗΣ "Σ.υ.Δ.Ν.Α"</t>
  </si>
  <si>
    <t>ΔΗΜΟΣ ΓΛΥΦΑΔΑΣ</t>
  </si>
  <si>
    <t>ΣΥΝΔΕΣΜΟΣ ΔΗΜΩΝ ΜΗΤΡΟΠΟΛΙΤΙΚΟΥ ΠΟΛΟΥ (ΣΥ.Δ.ΜΗ.Π.)</t>
  </si>
  <si>
    <t>ΣΥΝΔΕΣΜΟΣ ΔΗΜΩΝ ΚΑΙ ΚΟΙΝΟΤΗΤΩΝ ΓΙΑ ΤΗΝ ΠΡΟΣΤΑΣΙΑ ΚΑΙ ΤΗΝ ΑΝΑΠΤΥΞΗ ΤΗΣ ΠΑΡΝΗΘΑΣ (ΣΥΝ.ΠΑ.)</t>
  </si>
  <si>
    <t>ΔΗΜΟΣ ΘΕΣΣΑΛΟΝΙΚΗΣ</t>
  </si>
  <si>
    <t>ΣΥΝΔΕΣΜΟΣ ΔΗΜΩΝ ΙΑΜΑΤΙΚΩΝ ΠΗΓΩΝ ΕΛΛΑΔΑΣ</t>
  </si>
  <si>
    <t>ΣΥΝΔΕΣΜΟΣ ΔΗΜΩΝ ΗΛΕΙΑΚΟΥ ΚΑΜΠΟΥ</t>
  </si>
  <si>
    <t>ΔΗΜΟΣ ΚΟΡΔΕΛΙΟΥ-ΕΥΟΣΜΟΥ</t>
  </si>
  <si>
    <t>ΣΥΝΔΕΣΜΟΣ ΔΗΜΩΝ ΔΥΤΙΚΗΣ ΘΕΣΣΑΛΟΝΙΚΗΣ</t>
  </si>
  <si>
    <t>ΔΗΜΟΣ ΦΙΛΟΘΕΗΣ-ΨΥΧΙΚΟΥ</t>
  </si>
  <si>
    <t>ΣΥΝΔΕΣΜΟΣ ΔΗΜΩΝ ΓΙΑ ΤΗΝ ΠΡΟΣΤΑΣΙΑ ΚΑΙ ΤΗΝ ΑΝΑΠΛΑΣΗ ΤΩΝ ΤΟΥΡΚΟΒΟΥΝΙΩΝ</t>
  </si>
  <si>
    <t>ΔΗΜΟΣ ΠΕΝΤΕΛΗΣ</t>
  </si>
  <si>
    <t>ΣΥΝΔΕΣΜΟΣ ΔΗΜΩΝ ΓΙΑ ΤΗΝ ΠΡΟΣΤΑΣΙΑ ΚΑΙ ΤΗΝ ΑΝΑΠΛΑΣΗ ΤΟΥ ΠΕΝΤΕΛΙΚΟΥ (Σ.Π.Α.Π.)</t>
  </si>
  <si>
    <t>ΔΗΜΟΣ ΙΛΙΟΥ</t>
  </si>
  <si>
    <t>ΣΥΝΔΕΣΜΟΣ ΓΙΑ ΤΗΝ ΙΔΡΥΣΗ ΚΟΙΝΟΥ ΝΕΚΡΟΤΑΦΕΙΟΥ ΟΤΑ ΔΙΑΜΕΡΙΣΜΑΤΟΣ ΔΥΤΙΚΗΣ ΑΤΤΙΚΗΣ</t>
  </si>
  <si>
    <t>ΣΥΝΔΕΣΜΟΣ ΓΙΑ ΤΗ ΒΙΩΣΙΜΗ ΑΝΑΠΤΥΞΗ ΤΩΝ ΠΟΛΕΩΝ (Σ.Β.Α.Π.)</t>
  </si>
  <si>
    <t>ΣΥΝΔΕΣΜΟΣ ΑΠΟΧΕΤΕΥΣΗΣ ΑΝΔΡΑΒΙΔΑΣ, ΛΕΧΑΙΝΩΝ, ΚΑΣΤΡΟΥ, ΚΥΛΛΗΝΗΣ, ΤΡΑΓΑΝΟΥ «Ο ΗΡΑΚΛΗΣ»</t>
  </si>
  <si>
    <t>ΣΠΗΛΑΙΟ ΠΕΡΑΜΑΤΟΣ ΙΩΑΝΝΙΝΩΝ</t>
  </si>
  <si>
    <t>ΔΗΜΟΣ ΣΙΝΤΙΚΗΣ</t>
  </si>
  <si>
    <t>ΣΙΝΤΙΚΗ Δ.Α.Ε. (ΔΗΜΟΤΙΚΗ ΑΝΩΝΥΜΗ ΕΤΑΙΡΕΙΑ)</t>
  </si>
  <si>
    <t>ΔΗΜΟΣ ΗΡΑΚΛΕΙΟΥ ΑΤΤΙΚΗΣ</t>
  </si>
  <si>
    <t>ΣΑΙΤΑ ΔΗΜΟΤΙΚΗ - ΑΝΑΠΤΥΞΙΑΚΗ ΕΜΠΟΡΙΚΗ - ΦΩΤΙΣΜΟΣ - ΣΗΜΑΝΣΗ ΑΝΩΝΥΜΗ ΕΤΑΙΡΕΙΑ</t>
  </si>
  <si>
    <t>ΡΑΔΙΟΤΗΛΕΟΠΤΙΚΗ ΕΠΙΧΕΙΡΗΣΗ ΔΗΜΟΥ ΣΥΡΟΥ-ΕΡΜΟΥΠΟΛΗΣ (Ρ.Ε.ΔΗ.Σ.Ε.)</t>
  </si>
  <si>
    <t>ΠΡΟΤΥΠΟΣ ΔΗΜΟΤΙΚΟΣΥΝΕΤΑΙΡΙΣΤΙΚΗ ΑΛΙΕΥΤΙΚΗ ΕΠΙΧΕΙΡΗΣΗ ΠΡΕΒΕΖΑΣ (ΠΡΕΒΕΖΑ Α.Ε.)</t>
  </si>
  <si>
    <t>ΔΗΜΟΣ ΗΓΟΥΜΕΝΙΤΣΑΣ</t>
  </si>
  <si>
    <t>ΠΡΟΣΧΟΛΙΚΗ ΑΓΩΓΗ, ΚΟΙΝΩΝΙΚΗ ΠΡΟΣΤΑΣΙΑ ΚΑΙ ΠΟΛΙΤΙΣΜΟΣ ΔΗΜΟΥ ΗΓΟΥΜΕΝΙΤΣΑΣ</t>
  </si>
  <si>
    <t>ΠΡΟΝΟΙΑ ΚΑΙ ΑΓΩΓΗ ΔΗΜΟΥ ΣΙΝΤΙΚΗΣ</t>
  </si>
  <si>
    <t>ΔΗΜΟΣ ΧΙΟΥ</t>
  </si>
  <si>
    <t>ΠΡΟΜΗΘΕΥΤΙΚΗ ΟΜΗΡΟΥΠΟΛΗΣ - ΑΝΩΝΥΜΗ ΕΤΑΙΡΕΙΑ ΟΤΑ</t>
  </si>
  <si>
    <t>ΠΟΛΥΔΥΝΑΜΟ ΚΕΝΤΡΟ ΚΟΙΝΩΝΙΚΗΣ ΠΑΡΕΜΒΑΣΗΣ ΝΟΜΟΥ ΚΥΚΛΑΔΩΝ</t>
  </si>
  <si>
    <t>ΠΟΛΙΤΙΣΤΙΚΟΣ, ΑΘΛΗΤΙΚΟΣ ΚΑΙ ΤΟΥΡΙΣΤΙΚΟΣ ΟΡΓΑΝΙΣΜΟΣ ΔΗΜΟΥ ΚΑΡΥΣΤΟΥ "ΑΝΕΜΟΠΥΛΕΣ"</t>
  </si>
  <si>
    <t>ΔΗΜΟΣ ΔΡΑΜΑΣ</t>
  </si>
  <si>
    <t>ΠΟΛΙΤΙΣΤΙΚΟΣ ΟΡΓΑΝΙΣΜΟΣ - ΦΕΣΤΙΒΑΛ ΤΑΙΝΙΩΝ ΜΙΚΡΟΥ ΜΗΚΟΥΣ ΔΡΑΜΑΣ</t>
  </si>
  <si>
    <t>ΔΗΜΟΣ ΝΟΤΙΟΥ ΠΗΛΙΟΥ</t>
  </si>
  <si>
    <t>ΠΟΛΙΤΙΣΤΙΚΟΣ ΚΑΙ ΑΘΛΗΤΙΚΟΣ ΟΡΓΑΝΙΣΜΟΣ ΔΗΜΟΥ ΝΟΤΙΟΥ ΠΗΛΙΟΥ</t>
  </si>
  <si>
    <t>ΔΗΜΟΣ ΝΕΑΣ ΣΜΥΡΝΗΣ</t>
  </si>
  <si>
    <t>ΠΟΛΙΤΙΣΤΙΚΟΣ ΚΑΙ ΑΘΛΗΤΙΚΟΣ ΟΡΓΑΝΙΣΜΟΣ ΔΗΜΟΥ ΝΕΑΣ ΣΜΥΡΝΗΣ</t>
  </si>
  <si>
    <t>ΔΗΜΟΣ ΓΑΛΑΤΣΙΟΥ</t>
  </si>
  <si>
    <t>ΠΟΛΙΤΙΣΤΙΚΟΣ ΚΑΙ ΑΘΛΗΤΙΚΟΣ ΟΡΓΑΝΙΣΜΟΣ ΔΗΜΟΥ ΓΑΛΑΤΣΙΟΥ "ΒΑΣΙΛΗΣ ΠΑΠΑΔΙΟΝΥΣΙΟΥ"</t>
  </si>
  <si>
    <t>ΔΗΜΟΣ ΒΡΙΛΗΣΣΙΩΝ</t>
  </si>
  <si>
    <t>ΠΟΛΙΤΙΣΤΙΚΟΣ ΚΑΙ ΑΘΛΗΤΙΚΟΣ ΟΡΓΑΝΙΣΜΟΣ ΔΗΜΟΥ ΒΡΙΛΗΣΣΙΩΝ</t>
  </si>
  <si>
    <t>ΔΗΜΟΣ ΑΓΙΑΣ ΠΑΡΑΣΚΕΥΗΣ</t>
  </si>
  <si>
    <t>ΠΟΛΙΤΙΣΤΙΚΟΣ ΚΑΙ ΑΘΛΗΤΙΚΟΣ ΟΡΓΑΝΙΣΜΟΣ ΔΗΜΟΥ ΑΓΙΑΣ ΠΑΡΑΣΚΕΥΗΣ</t>
  </si>
  <si>
    <t>ΠΟΛΙΤΙΣΤΙΚΟΣ ΑΘΛΗΤΙΚΟΣ ΟΡΓΑΝΙΣΜΟΣ ΔΗΜΟΥ ΗΛΙΟΥΠΟΛΗΣ (Π.Α.Ο.Δ.ΗΛ.) "ΓΡΗΓΟΡΗΣ ΓΡΗΓΟΡΙΟΥ"</t>
  </si>
  <si>
    <t>ΔΗΜΟΣ ΑΓΙΟΥ ΝΙΚΟΛΑΟΥ</t>
  </si>
  <si>
    <t>ΠΟΛΙΤΙΣΤΙΚΟΣ ΑΘΛΗΤΙΚΟΣ ΟΡΓΑΝΙΣΜΟΣ ΔΗΜΟΥ ΑΓΙΟΥ ΝΙΚΟΛΑΟΥ (Π.Α.Ο.Δ.Α.Ν.)</t>
  </si>
  <si>
    <t>ΠΟΛΙΤΙΣΤΙΚΟΣ ΑΘΛΗΤΙΚΟΣ ΚΑΙ ΚΟΙΝΩΝΙΚΟΣ ΟΡΓΑΝΙΣΜΟΣ ΔΗΜΟΥ ΜΥΚΟΝΟΥ "ΓΕΩΡΓΙΟΣ ΑΞΙΩΤΗΣ"</t>
  </si>
  <si>
    <t>ΠΟΛΙΤΙΣΤΙΚΟΣ - ΑΘΛΗΤΙΚΟΣ ΟΡΓΑΝΙΣΜΟΣ ΔΗΜΟΥ ΠΑΙΑΝΙΑΣ</t>
  </si>
  <si>
    <t>ΔΗΜΟΣ ΜΕΓΑΝΗΣΙΟΥ</t>
  </si>
  <si>
    <t>ΠΟΛΙΤΙΣΤΙΚΟ ΚΕΝΤΡΟ ΤΑΦΙΩΝ ΔΗΜΟΥ ΜΕΓΑΝΗΣΙΟΥ</t>
  </si>
  <si>
    <t>ΔΗΜΟΣ ΣΙΦΝΟΥ</t>
  </si>
  <si>
    <t>ΠΟΛΙΤΙΣΤΙΚΟ ΚΕΝΤΡΟ ΣΙΦΝΟΥ "ΜΑΡΙΑΝΘΗ ΣΙΜΟΥ"</t>
  </si>
  <si>
    <t>ΔΗΜΟΣ ΠΑΛΑΙΟΥ ΦΑΛΗΡΟΥ</t>
  </si>
  <si>
    <t>ΠΟΛΙΤΙΣΤΙΚΟ ΚΑΙ ΑΘΛΗΤΙΚΟ ΚΕΝΤΡΟ ΔΗΜΟΥ ΠΑΛΑΙΟΥ ΦΑΛΗΡΟΥ</t>
  </si>
  <si>
    <t>ΠΟΛΙΤΙΣΤΙΚΟ ΚΑΙ ΑΘΛΗΤΙΚΟ ΚΕΝΤΡΟ ΔΗΜΟΥ ΚΕΝΤΡΙΚΩΝ ΤΖΟΥΜΕΡΚΩΝ</t>
  </si>
  <si>
    <t>ΔΗΜΟΣ ΠΑΞΩΝ</t>
  </si>
  <si>
    <t>ΠΟΛΙΤΙΣΤΙΚΕΣ ΚΑΙ ΚΑΛΛΙΤΕΧΝΙΚΕΣ ΕΚΔΗΛΩΣΕΙΣ ΠΑΞΩΝ - "Ο ΠΟΣΕΙΔΩΝ"</t>
  </si>
  <si>
    <t>ΔΗΜΟΣ ΞΗΡΟΜΕΡΟΥ</t>
  </si>
  <si>
    <t>ΠΟΛΙΤΙΣΜΟΣ, ΠΕΡΙΒΑΛΛΟΝ ΚΑΙ ΑΘΛΗΤΙΣΜΟΣ, ΠΑΙΔΕΙΑ ΚΑΙ ΚΟΙΝΩΝΙΚΗ ΠΡΟΝΟΙΑ ΣΤΟ ΔΗΜΟ ΞΗΡΟΜΕΡΟΥ</t>
  </si>
  <si>
    <t>ΔΗΜΟΣ ΤΟΠΕΙΡΟΥ</t>
  </si>
  <si>
    <t>ΠΟΛΙΤΙΣΜΟΣ, ΠΑΙΔΕΙΑ, ΑΘΛΗΤΙΣΜΟΣ ΚΑΙ ΠΕΡΙΒΑΛΛΟΝ (Π.Π.Α.Π.) ΔΗΜΟΥ ΤΟΠΕΙΡΟΥ</t>
  </si>
  <si>
    <t>ΠΟΛΙΤΙΣΜΟΣ, ΠΑΙΔΕΙΑ, ΑΘΛΗΤΙΣΜΟΣ ΚΑΙ ΚΟΙΝΩΝΙΚΗ ΠΡΟΣΤΑΣΙΑ ΔΗΜΟΥ ΑΙΓΙΑΛΕΙΑΣ</t>
  </si>
  <si>
    <t>ΔΗΜΟΣ ΚΑΡΠΑΘΟΥ</t>
  </si>
  <si>
    <t>ΠΟΛΙΤΙΣΜΙΚΟΣ ΟΡΓΑΝΙΣΜΟΣ ΟΛΥΜΠΟΥ ΚΑΡΠΑΘΟΥ</t>
  </si>
  <si>
    <t>ΔΗΜΟΣ ΧΑΝΙΩΝ</t>
  </si>
  <si>
    <t>ΠΝΕΥΜΑΤΙΚΟ ΚΕΝΤΡΟ ΧΑΝΙΩΝ</t>
  </si>
  <si>
    <t>ΔΗΜΟΣ ΤΗΝΟΥ</t>
  </si>
  <si>
    <t>ΠΝΕΥΜΑΤΙΚΟ ΚΕΝΤΡΟ ΠΑΝΟΡΜΟΥ ΤΗΝΟΥ "ΓΙΑΝΝΟΥΛΗΣ ΧΑΛΕΠΑΣ"</t>
  </si>
  <si>
    <t>ΠΝΕΥΜΑΤΙΚΟ ΚΕΝΤΡΟ ΘΡΑΚΟΜΑΚΕΔΟΝΩΝ</t>
  </si>
  <si>
    <t>ΠΝΕΥΜΑΤΙΚΟ ΚΕΝΤΡΟ ΕΡΕΥΝΑΣ ΚΑΙ ΜΕΛΕΤΗΣ ΤΟΥ ΜΙΚΡΑΣΙΑΤΙΚΟΥ ΠΟΛΙΤΙΣΜΟΥ ΤΗΣ ΧΕΡΣΟΝΗΣΟΥ ΤΗΣ ΕΡΥΘΡΑΙΑΣ ΔΗΜΟΥ ΚΗΦΙΣΙΑΣ</t>
  </si>
  <si>
    <t>ΔΗΜΟΣ ΠΑΤΜΟΥ</t>
  </si>
  <si>
    <t>ΠΝΕΥΜΑΤΙΚΟ ΚΕΝΤΡΟ ΔΗΜΟΥ ΠΑΤΜΟΥ</t>
  </si>
  <si>
    <t>ΔΗΜΟΣ ΜΟΣΧΑΤΟΥ-ΤΑΥΡΟΥ</t>
  </si>
  <si>
    <t>ΠΝΕΥΜΑΤΙΚΟ ΚΕΝΤΡΟ ΔΗΜΟΥ ΜΟΣΧΑΤΟΥ - ΤΑΥΡΟΥ ΑΤΤΙΚΗΣ</t>
  </si>
  <si>
    <t>ΠΝΕΥΜΑΤΙΚΟ ΚΕΝΤΡΟ ΔΗΜΟΥ ΛΕΥΚΑΔΑΣ</t>
  </si>
  <si>
    <t>ΔΗΜΟΣ ΖΑΓΟΡΙΟΥ</t>
  </si>
  <si>
    <t>ΠΝΕΥΜΑΤΙΚΟ ΚΕΝΤΡΟ ΔΗΜΟΥ ΖΑΓΟΡΙΟΥ</t>
  </si>
  <si>
    <t>ΔΗΜΟΣ ΔΩΔΩΝΗΣ</t>
  </si>
  <si>
    <t>ΠΝΕΥΜΑΤΙΚΟ ΚΕΝΤΡΟ ΔΗΜΟΥ ΔΩΔΩΝΗΣ</t>
  </si>
  <si>
    <t>ΔΗΜΟΣ ΑΣΠΡΟΠΥΡΓΟΥ</t>
  </si>
  <si>
    <t>ΠΝΕΥΜΑΤΙΚΟ ΚΕΝΤΡΟ ΔΗΜΟΥ ΑΣΠΡΟΠΥΡΓΟΥ</t>
  </si>
  <si>
    <t>ΔΗΜΟΣ ΚΥΘΗΡΩΝ</t>
  </si>
  <si>
    <t>ΠΝΕΥΜΑΤΙΚΟ ΚΑΙ ΠΟΛΙΤΙΣΤΙΚΟ ΚΕΝΤΡΟ - ΠΑΙΔΙΚΟΙ ΣΤΑΘΜΟΙ ΔΗΜΟΥ ΚΥΘΗΡΩΝ</t>
  </si>
  <si>
    <t>ΠΝΕΥΜΑΤΙΚΟ ΚΑΙ ΚΑΛΛΙΤΕΧΝΙΚΟ ΚΕΝΤΡΟ ΣΤΑΦΙΔΟΚΑΜΠΟΥ (Π.Κ.Κ.Κ.Σ.) ΔΗΜΟΥ ΑΝΔΡΑΒΙΔΑΣ - ΚΥΛΛΗΝΗΣ</t>
  </si>
  <si>
    <t>ΠΝΕΥΜΑΤΙΚΟ - ΚΟΙΝΩΝΙΚΟ - ΑΘΛΗΤΙΚΟ ΚΕΝΤΡΟ ΔΗΜΟΥ ΙΕΡΑΣ ΠΟΛΗΣ ΜΕΣΟΛΟΓΓΙΟΥ</t>
  </si>
  <si>
    <t>ΠΛΗΡΟΦΟΡΗΣΗ ΕΠΙΜΟΡΦΩΣΗ ΤΟΠΙΚΗ ΑΝΑΠΤΥΞΗ ΑΝΑΠΤΥΞΙΑΚΗ ΑΝΩΝΥΜΗ ΕΤΑΙΡΕΙΑ ΟΤΑ</t>
  </si>
  <si>
    <t>ΠΙΝΑΚΟΘΗΚΗ ΔΗΜΟΥ ΚΕΝΤΡΙΚΗΣ ΚΕΡΚΥΡΑΣ ΚΑΙ ΔΙΑΠΟΝΤΙΩΝ ΝΗΣΩΝ</t>
  </si>
  <si>
    <t>ΔΗΜΟΣ ΚΑΤΕΡΙΝΗΣ</t>
  </si>
  <si>
    <t>ΠΙΕΡΙΚΗ ΑΝΑΠΤΥΞΙΑΚΗ Α.Ε. ΟΤΑ</t>
  </si>
  <si>
    <t>ΔΗΜΟΣ ΘΗΒΑΙΩΝ</t>
  </si>
  <si>
    <t>ΠΕΡΙΦΕΡΕΙΑΚΟΣ ΦΟΡΕΑΣ ΔΙΑΧΕΙΡΙΣΗΣ ΣΤΕΡΕΩΝ ΑΠΟΒΛΗΤΩΝ ΠΕΡΙΦΕΡΕΙΑΣ ΣΤΕΡΕΑΣ ΕΛΛΑΔΑΣ ΑΝΩΝΥΜΗ ΕΤΑΙΡΙΑ ΤΩΝ ΟΤΑ</t>
  </si>
  <si>
    <t>ΔΗΜΟΣ ΑΡΓΟΣΤΟΛΙΟΥ</t>
  </si>
  <si>
    <t>ΠΕΡΙΦΕΡΕΙΑΚΟΣ ΦΟΡΕΑΣ ΔΙΑΧΕΙΡΙΣΗΣ ΣΤΕΡΕΩΝ ΑΠΟΒΛΗΤΩΝ ΙΟΝΙΩΝ ΝΗΣΩΝ ΑΝΩΝΥΜΗ ΕΤΑΙΡΕΙΑ ΤΩΝ ΟΤΑ (Φ.Ο.Δ.Σ.Α ΙΟΝΙΩΝ ΝΗΣΩΝ Α.Ε.)</t>
  </si>
  <si>
    <t>ΔΗΜΟΣ ΛΑΡΙΣΑΙΩΝ</t>
  </si>
  <si>
    <t>ΠΕΡΙΦΕΡΕΙΑΚΟΣ ΣΥΝΔΕΣΜΟΣ ΦΟΡΕΩΝ ΔΙΑΧΕΙΡΙΣΗΣ ΣΤΕΡΕΩΝ ΑΠΟΒΛΗΤΩΝ ΠΕΡΙΦΕΡΕΙΑΣ ΘΕΣΣΑΛΙΑΣ</t>
  </si>
  <si>
    <t>ΔΗΜΟΣ ΗΡΑΚΛΕΙΟΥ ΚΡΗΤΗΣ</t>
  </si>
  <si>
    <t>ΠΕΡΙΦΕΡΕΙΑΚΟΣ ΣΥΝΔΕΣΜΟΣ ΦΟΡΕΩΝ ΔΙΑΧΕΙΡΙΣΗΣ ΣΤΕΡΕΩΝ ΑΠΟΒΛΗΤΩΝ ΚΡΗΤΗΣ (ΦΟΔΣΑ ΚΡΗΤΗΣ)</t>
  </si>
  <si>
    <t>ΠΕΡΙΦΕΡΕΙΑΚΟΣ ΣΥΝΔΕΣΜΟΣ ΦΟΡΕΩΝ ΔΙΑΧΕΙΡΙΣΗΣ ΣΤΕΡΕΩΝ ΑΠΟΒΛΗΤΩΝ (ΦΟΔΣΑ) ΠΕΡΙΦΕΡΕΙΑΣ ΠΕΛΟΠΟΝΝΗΣΟΥ</t>
  </si>
  <si>
    <t>ΔΗΜΟΣ ΠΑΤΡΕΩΝ</t>
  </si>
  <si>
    <t>ΠΕΡΙΦΕΡΕΙΑΚΟΣ ΣΥΝΔΕΣΜΟΣ ΦΟΡΕΩΝ ΔΙΑΧΕΙΡΙΣΗΣ ΣΤΕΡΕΩΝ ΑΠΟΒΛΗΤΩΝ (ΦΟΔΣΑ) ΠΕΡΙΦΕΡΕΙΑΣ ΔΥΤΙΚΗΣ ΕΛΛΑΔΑΣ</t>
  </si>
  <si>
    <t>ΠΕΡΙΦΕΡΕΙΑΚΟΣ ΣΥΝΔΕΣΜΟΣ ΦΟΡΕΩΝ ΔΙΑΧΕΙΡΙΣΗΣ ΣΤΕΡΕΩΝ ΑΠΟΒΛΗΤΩΝ (ΦΟΔΣΑ) ΚΕΝΤΡΙΚΗΣ ΜΑΚΕΔΟΝΙΑΣ</t>
  </si>
  <si>
    <t>ΠΕΡΙΦΕΡΕΙΑ ΝΟΤΙΟΥ ΑΙΓΑΙΟΥ</t>
  </si>
  <si>
    <t>ΠΕΡΙΦΕΡΕΙΑΚΟ ΦΥΤΩΡΙΟ ΝΟΤΙΟΥ ΑΙΓΑΙΟΥ ΑΝΩΝΥΜΟΣ ΕΤΑΙΡΕΙΑ</t>
  </si>
  <si>
    <t>ΠΕΡΙΦΕΡΕΙΑΚΟ ΤΑΜΕΙΟ ΑΝΑΠΤΥΞΗΣ ΠΕΡΙΦΕΡΕΙΑΣ ΣΤΕΡΕΑΣ ΕΛΛΑΔΑΣ</t>
  </si>
  <si>
    <t>ΠΕΡΙΦΕΡΕΙΑΚΟ ΤΑΜΕΙΟ ΑΝΑΠΤΥΞΗΣ ΠΕΡΙΦΕΡΕΙΑΣ ΠΕΛΟΠΟΝΝΗΣΟΥ</t>
  </si>
  <si>
    <t>ΠΕΡΙΦΕΡΕΙΑ ΘΕΣΣΑΛΙΑΣ</t>
  </si>
  <si>
    <t>ΠΕΡΙΦΕΡΕΙΑΚΟ ΤΑΜΕΙΟ ΑΝΑΠΤΥΞΗΣ ΠΕΡΙΦΕΡΕΙΑΣ ΘΕΣΣΑΛΙΑΣ</t>
  </si>
  <si>
    <t>ΠΕΡΙΦΕΡΕΙΑΚΟ ΤΑΜΕΙΟ ΑΝΑΠΤΥΞΗΣ ΠΕΡΙΦΕΡΕΙΑΣ ΔΥΤΙΚΗΣ ΕΛΛΑΔΑΣ</t>
  </si>
  <si>
    <t>ΠΕΡΙΦΕΡΕΙΑΚΟ ΤΑΜΕΙΟ ΑΝΑΠΤΥΞΗΣ ΝΟΤΙΟΥ ΑΙΓΑΙΟΥ</t>
  </si>
  <si>
    <t>ΠΕΡΙΦΕΡΕΙΑ ΚΡΗΤΗΣ</t>
  </si>
  <si>
    <t>ΠΕΡΙΦΕΡΕΙΑΚΟ ΤΑΜΕΙΟ ΑΝΑΠΤΥΞΗΣ ΚΡΗΤΗΣ</t>
  </si>
  <si>
    <t>ΠΕΡΙΦΕΡΕΙΑ ΚΕΝΤΡΙΚΗΣ ΜΑΚΕΔΟΝΙΑΣ</t>
  </si>
  <si>
    <t>ΠΕΡΙΦΕΡΕΙΑΚΟ ΤΑΜΕΙΟ ΑΝΑΠΤΥΞΗΣ ΚΕΝΤΡΙΚΗΣ ΜΑΚΕΔΟΝΙΑΣ</t>
  </si>
  <si>
    <t>ΠΕΡΙΦΕΡΕΙΑ ΙΟΝΙΩΝ ΝΗΣΩΝ</t>
  </si>
  <si>
    <t>ΠΕΡΙΦΕΡΕΙΑΚΟ ΤΑΜΕΙΟ ΑΝΑΠΤΥΞΗΣ ΙΟΝΙΩΝ ΝΗΣΩΝ</t>
  </si>
  <si>
    <t>ΠΕΡΙΦΕΡΕΙΑ ΗΠΕΙΡΟΥ</t>
  </si>
  <si>
    <t>ΠΕΡΙΦΕΡΕΙΑΚΟ ΤΑΜΕΙΟ ΑΝΑΠΤΥΞΗΣ ΗΠΕΙΡΟΥ</t>
  </si>
  <si>
    <t>ΠΕΡΙΦΕΡΕΙΑΚΟ ΤΑΜΕΙΟ ΑΝΑΠΤΥΞΗΣ ΔΥΤΙΚΗΣ ΜΑΚΕΔΟΝΙΑΣ</t>
  </si>
  <si>
    <t>ΠΕΡΙΦΕΡΕΙΑ ΒΟΡΕΙΟΥ ΑΙΓΑΙΟΥ</t>
  </si>
  <si>
    <t>ΠΕΡΙΦΕΡΕΙΑΚΟ ΤΑΜΕΙΟ ΑΝΑΠΤΥΞΗΣ ΒΟΡΕΙΟΥ ΑΙΓΑΙΟΥ</t>
  </si>
  <si>
    <t>ΠΕΡΙΦΕΡΕΙΑΚΟ ΤΑΜΕΙΟ ΑΝΑΠΤΥΞΗΣ ΑΤΤΙΚΗΣ</t>
  </si>
  <si>
    <t>ΠΕΡΙΦΕΡΕΙΑ ΑΝΑΤΟΛΙΚΗΣ ΜΑΚΕΔΟΝΙΑΣ ΚΑΙ ΘΡΑΚΗΣ</t>
  </si>
  <si>
    <t>ΠΕΡΙΦΕΡΕΙΑΚΟ ΤΑΜΕΙΟ ΑΝΑΠΤΥΞΗΣ ΑΝΑΤΟΛΙΚΗΣ ΜΑΚΕΔΟΝΙΑΣ ΘΡΑΚΗΣ</t>
  </si>
  <si>
    <t>ΠΕΡΙΦΕΡΕΙΑΚΗ ΕΤΑΙΡΕΙΑ ΑΝΑΠΤΥΞΗΣ ΒΟΡΕΙΟΥ ΑΙΓΑΙΟΥ Α.Ε. (ΠΕΑ Β. ΑΙΓΑΙΟΥ Α.Ε.)</t>
  </si>
  <si>
    <t>ΠΕΡΙΦΕΡΕΙΑΚΗ ΕΝΩΣΗ ΔΗΜΩΝ (Π.Ε.Δ.) ΣΤΕΡΕΑΣ ΕΛΛΑΔΑΣ</t>
  </si>
  <si>
    <t>ΠΕΡΙΦΕΡΕΙΑΚΗ ΕΝΩΣΗ ΔΗΜΩΝ (Π.Ε.Δ.) ΠΕΛΟΠΟΝΝΗΣΟΥ</t>
  </si>
  <si>
    <t>ΔΗΜΟΣ ΡΟΔΟΥ</t>
  </si>
  <si>
    <t>ΠΕΡΙΦΕΡΕΙΑΚΗ ΕΝΩΣΗ ΔΗΜΩΝ (Π.Ε.Δ.) ΝΟΤΙΟΥ ΑΙΓΑΙΟΥ</t>
  </si>
  <si>
    <t>ΠΕΡΙΦΕΡΕΙΑΚΗ ΕΝΩΣΗ ΔΗΜΩΝ (Π.Ε.Δ.) ΚΡΗΤΗΣ</t>
  </si>
  <si>
    <t>ΠΕΡΙΦΕΡΕΙΑΚΗ ΕΝΩΣΗ ΔΗΜΩΝ (Π.Ε.Δ.) ΚΕΝΤΡΙΚΗΣ ΜΑΚΕΔΟΝΙΑΣ</t>
  </si>
  <si>
    <t>ΠΕΡΙΦΕΡΕΙΑΚΗ ΕΝΩΣΗ ΔΗΜΩΝ (Π.Ε.Δ.) ΙΟΝΙΩΝ ΝΗΣΩΝ</t>
  </si>
  <si>
    <t>ΠΕΡΙΦΕΡΕΙΑΚΗ ΕΝΩΣΗ ΔΗΜΩΝ (Π.Ε.Δ.) ΘΕΣΣΑΛΙΑΣ</t>
  </si>
  <si>
    <t>ΠΕΡΙΦΕΡΕΙΑΚΗ ΕΝΩΣΗ ΔΗΜΩΝ (Π.Ε.Δ.) ΗΠΕΙΡΟΥ</t>
  </si>
  <si>
    <t>ΔΗΜΟΣ ΚΟΖΑΝΗΣ</t>
  </si>
  <si>
    <t>ΠΕΡΙΦΕΡΕΙΑΚΗ ΕΝΩΣΗ ΔΗΜΩΝ (Π.Ε.Δ.) ΔΥΤΙΚΗΣ ΜΑΚΕΔΟΝΙΑΣ</t>
  </si>
  <si>
    <t>ΠΕΡΙΦΕΡΕΙΑΚΗ ΕΝΩΣΗ ΔΗΜΩΝ (Π.Ε.Δ.) ΔΥΤΙΚΗΣ ΕΛΛΑΔΑΣ</t>
  </si>
  <si>
    <t>ΠΕΡΙΦΕΡΕΙΑΚΗ ΕΝΩΣΗ ΔΗΜΩΝ (Π.Ε.Δ.) ΒΟΡΕΙΟΥ ΑΙΓΑΙΟΥ</t>
  </si>
  <si>
    <t>ΠΕΡΙΦΕΡΕΙΑΚΗ ΕΝΩΣΗ ΔΗΜΩΝ (Π.Ε.Δ.) ΑΤΤΙΚΗΣ</t>
  </si>
  <si>
    <t>ΔΗΜΟΣ ΚΟΜΟΤΗΝΗΣ</t>
  </si>
  <si>
    <t>ΠΕΡΙΦΕΡΕΙΑΚΗ ΕΝΩΣΗ ΔΗΜΩΝ (Π.Ε.Δ.) ΑΝΑΤΟΛΙΚΗΣ ΜΑΚΕΔΟΝΙΑΣ ΘΡΑΚΗΣ</t>
  </si>
  <si>
    <t>ΠΕΡΙΦΕΡΕΙΑΚΗ ΑΝΩΝΥΜΗ ΕΤΑΙΡΕΙΑ ΔΙΑΝΟΜΗΣ ΦΥΣΙΚΟΥ ΑΕΡΙΟΥ ΚΕΝΤΡΙΚΗΣ ΑΤΤΙΚΗΣ</t>
  </si>
  <si>
    <t>ΠΕΡΙΦΕΡΕΙΑΚΗ ΑΝΑΠΤΥΞΙΑΚΗ ΕΤΑΙΡΕΙΑ ΚΡΗΤΗΣ Α.Ε. (Π.ΑΝ.ΕΤΑΙ.Κ. Α.Ε.)</t>
  </si>
  <si>
    <t>ΠΕΡΙΦΕΡΕΙΑ</t>
  </si>
  <si>
    <t>ΠΕΡΙΦΕΡΕΙΑ ΑΝ. ΜΑΚΕΔΟΝΙΑΣ-ΘΡΑΚΗΣ</t>
  </si>
  <si>
    <t>ΠΕΡΙΟΧΗ ΟΡΓΑΝΩΜΕΝΗΣ ΑΝΑΠΤΥΞΗΣ ΥΔΑΤΟΚΑΛΛΙΕΡΓΕΙΩΝ ΘΕΡΜΑΙΚΟΥ ΚΟΛΠΟΥ Α.Ε.</t>
  </si>
  <si>
    <t>ΔΗΜΟΣ ΠΕΡΑΜΑΤΟΣ</t>
  </si>
  <si>
    <t>ΠΕΡΙΒΑΛΛΟΝΤΙΚΟΣ ΣΥΝΔΕΣΜΟΣ ΔΗΜΩΝ ΑΘΗΝΑΣ-ΠΕΙΡΑΙΑ</t>
  </si>
  <si>
    <t>ΠΕΡΙΒΑΛΛΟΝΤΙΚΗ ΑΝΑΠΤΥΞΙΑΚΗ ΔΥΤΙΚΗΣ ΘΕΣΣΑΛΙΑΣ (Π.Α.ΔΥ.Θ. Α.Ε.)</t>
  </si>
  <si>
    <t>ΔΗΜΟΣ ΙΕΡΑΠΕΤΡΑΣ</t>
  </si>
  <si>
    <t>ΠΕΡΙΒΑΛΛΟΝ ΔΗΜΟΥ ΙΕΡΑΠΕΤΡΑΣ</t>
  </si>
  <si>
    <t>ΔΗΜΟΣ ΛΥΚΟΒΡΥΣΗΣ-ΠΕΥΚΗΣ</t>
  </si>
  <si>
    <t>ΠΕΡΙΒΑΛΛΟΝ - ΠΟΛΙΤΙΣΜΟΣ - ΑΘΛΗΤΙΣΜΟΣ ΔΗΜΟΥ ΛΥΚΟΒΡΥΣΗΣ - ΠΕΥΚΗΣ</t>
  </si>
  <si>
    <t>ΔΗΜΟΣ ΣΚΥΡΟΥ</t>
  </si>
  <si>
    <t>ΠΕΡΙΒΑΛΛΟΝ - ΑΘΛΗΤΙΣΜΟΣ - ΠΟΛΙΤΙΣΜΟΣ ΔΗΜΟΥ ΣΚΥΡΟΥ (ΠΕ.Α.Π.)</t>
  </si>
  <si>
    <t>ΠΕΛΟΠΟΝΝΗΣΟΣ Α.Ε. - ΑΝΑΠΤΥΞΙΑΚΗ ΑΝΩΝΥΜΗ ΕΤΑΙΡΕΙΑ ΟΡΓΑΝΙΣΜΩΝ ΤΟΠΙΚΗΣ ΑΥΤΟΔΙΟΙΚΗΣΗΣ</t>
  </si>
  <si>
    <t>ΠΑΥΣΙΛΥΠΟ ΑΝΩΝΥΜΗ ΕΤΑΙΡΕΙΑ ΟΤΑ</t>
  </si>
  <si>
    <t>ΠΑΡΑΓΩΓΙΚΗ ΚΑΙ ΕΜΠΟΡΙΚΗ ΜΗΛΕΩΝ ΑΝΩΝΥΜΗ ΕΤΑΙΡΕΙΑ ΟΤΑ</t>
  </si>
  <si>
    <t>ΔΗΜΟΣ ΚΑΛΥΜΝΙΩΝ</t>
  </si>
  <si>
    <t>ΠΑΙΔΙΚΟΣ - ΒΡΕΦΟΝΗΠΙΑΚΟΣ ΣΤΑΘΜΟΣ ΔΗΜΟΥ ΚΑΛΥΜΝΙΩΝ - ΜΑΝΑ - ΙΩΑΝΝΑ ΚΑΡΠΑΘΙΟΥ</t>
  </si>
  <si>
    <t>ΔΗΜΟΣ ΟΡΟΠΕΔΙΟΥ ΛΑΣΙΘΙΟΥ</t>
  </si>
  <si>
    <t>ΠΑΙΔΙΚΟΙ-ΒΡΕΦΟΝΗΠΙΑΚΟΙ ΣΤΑΘΜΟΙ ΔΗΜΟΥ ΟΡΟΠΕΔΙΟΥ ΛΑΣΙΘΙΟΥ</t>
  </si>
  <si>
    <t>ΠΑΙΔΙΚΟΙ ΣΤΑΘΜΟΙ ΔΗΜΟΥ ΑΓΙΑΣ ΠΑΡΑΣΚΕΥΗΣ</t>
  </si>
  <si>
    <t>ΠΑΙΔΙΚΟΙ ΣΤΑΘΜΟΙ ΑΝΩ ΛΙΟΣΙΩΝ ΔΗΜΟΥ ΦΥΛΗΣ</t>
  </si>
  <si>
    <t>ΠΑΙΔΕΙΑ, ΚΟΙΝΩΝΙΚΗ ΠΡΟΣΤΑΣΙΑ ΚΑΙ ΑΛΛΗΛΕΓΓΥΗ ΔΗΜΟΥ ΛΥΚΟΒΡΥΣΗΣ - ΠΕΥΚΗΣ</t>
  </si>
  <si>
    <t>ΔΗΜΟΣ ΝΕΑΣ ΦΙΛΑΔΕΛΦΕΙΑΣ-ΝΕΑΣ ΧΑΛΚΗΔΟΝΑΣ</t>
  </si>
  <si>
    <t>ΠΑΓΚΟΣΜΙΟ ΠΟΛΙΤΙΣΤΙΚΟ ΙΔΡΥΜΑ ΕΛΛΗΝΙΣΜΟΥ ΔΙΑΣΠΟΡΑΣ "ΑΝΔΡΕΑΣ ΠΑΠΑΝΔΡΕΟΥ" ΔΗΜΟΥ ΝΕΑΣ ΦΙΛΑΔΕΛΦΕΙΑΣ - ΧΑΛΚΗΔΟΝΑΣ</t>
  </si>
  <si>
    <t>ΔΗΜΟΣ ΠΑΓΓΑΙΟΥ</t>
  </si>
  <si>
    <t>ΠΑΓΓΑΙΟ ΜΟΝΟΜΕΤΟΧΙΚΗ ΑΝΩΝΥΜΗ ΕΤΑΙΡΕΙΑ ΔΗΜΟΥ ΠΑΓΓΑΙΟΥ (ΠΑΓΓΑΙΟ ΔΗΜ.ΑΕ.)</t>
  </si>
  <si>
    <t>ΟΡΦΑΝΟΤΡΟΦΕΙΟ ΚΕΡΚΥΡΑΣ</t>
  </si>
  <si>
    <t>ΟΡΦΑΝΟΤΡΟΦΕΙΟ ΒΟΛΟΥ</t>
  </si>
  <si>
    <t>ΟΡΟΠΕΔΙΟ ΛΑΣΙΘΙΟΥ - ΜΟΝΟΜΕΤΟΧΙΚΗ ΔΗΜΟΤΙΚΗ ΑΝΩΝΥΜΗ ΕΤΑΙΡΕΙΑ "ΞΕΝΙΟΣ ΔΙΑΣ Α.Ε."</t>
  </si>
  <si>
    <t>ΟΡΓΑΝΙΣΜΟΣ ΤΟΥΡΙΣΤΙΚΗΣ ΠΡΟΒΟΛΗΣ &amp; MARKETING ΝΟΜΟΥ ΘΕΣΣΑΛΟΝΙΚΗΣ</t>
  </si>
  <si>
    <t>ΟΡΓΑΝΙΣΜΟΣ ΤΟΠΙΚΗΣ ΑΝΑΠΤΥΞΗΣ ΔΥΜΑΙΩΝ</t>
  </si>
  <si>
    <t>ΟΡΓΑΝΙΣΜΟΣ ΠΡΟΣΧΟΛΙΚΗΣ ΑΓΩΓΗΣ, ΚΟΙΝΩΝΙΚΗΣ ΠΟΛΙΤΙΚΗΣ ΚΑΙ ΑΘΛΗΤΙΣΜΟΥ ΔΗΜΟΥ ΣΕΡΡΩΝ</t>
  </si>
  <si>
    <t>ΔΗΜΟΣ ΠΕΡΙΣΤΕΡΙΟΥ</t>
  </si>
  <si>
    <t>ΟΡΓΑΝΙΣΜΟΣ ΠΡΟΣΧΟΛΙΚΗΣ ΑΓΩΓΗΣ, ΑΘΛΗΤΙΣΜΟΥ ΚΑΙ ΠΡΟΝΟΙΑΣ ΔΗΜΟΥ ΠΕΡΙΣΤΕΡΙΟΥ (Ο.Π.Α.Α.Π.)</t>
  </si>
  <si>
    <t>ΟΡΓΑΝΙΣΜΟΣ ΠΡΟΣΧΟΛΙΚΗΣ ΑΓΩΓΗΣ ΚΑΙ ΚΟΙΝΩΝΙΚΗΣ ΜΕΡΙΜΝΑΣ ΗΡΑΚΛΕΙΟΥ ΑΤΤΙΚΗΣ</t>
  </si>
  <si>
    <t>ΔΗΜΟΣ ΠΑΛΛΗΝΗΣ</t>
  </si>
  <si>
    <t>ΟΡΓΑΝΙΣΜΟΣ ΠΡΟΣΧΟΛΙΚΗΣ ΑΓΩΓΗΣ ΚΑΙ ΚΟΙΝΩΝΙΚΗΣ ΜΕΡΙΜΝΑΣ ΔΗΜΟΥ ΠΑΛΛΗΝΗΣ</t>
  </si>
  <si>
    <t>ΟΡΓΑΝΙΣΜΟΣ ΠΡΟΣΧΟΛΙΚΗΣ ΑΓΩΓΗΣ ΚΑΙ ΚΟΙΝΩΝΙΚΗΣ ΜΕΡΙΜΝΑΣ ΔΗΜΟΥ ΑΛΕΞΑΝΔΡΕΙΑΣ</t>
  </si>
  <si>
    <t>ΟΡΓΑΝΙΣΜΟΣ ΠΟΛΙΤΙΣΤΙΚΗΣ ΑΝΑΠΤΥΞΗΣ ΣΤΕΡΕΑΣ ΕΛΛΑΔΑΣ (Ο.Π.Α.ΣΤ.Ε.)</t>
  </si>
  <si>
    <t>ΟΡΓΑΝΙΣΜΟΣ ΠΟΛΙΤΙΣΜΟΥ, ΤΟΥΡΙΣΜΟΥ ΚΑΙ ΝΕΑΣ ΓΕΝΙΑΣ ΔΗΜΟΥ ΜΥΛΟΠΟΤΑΜΟΥ Ο ΑΥΛΟΠΟΤΑΜΟΣ</t>
  </si>
  <si>
    <t>ΔΗΜΟΣ ΒΟΛΒΗΣ</t>
  </si>
  <si>
    <t>ΟΡΓΑΝΙΣΜΟΣ ΠΟΛΙΤΙΣΜΟΥ, ΑΘΛΗΤΙΣΜΟΥ ΚΑΙ ΠΕΡΙΒΑΛΛΟΝΤΟΣ ΔΗΜΟΥ ΒΟΛΒΗΣ</t>
  </si>
  <si>
    <t>ΟΡΓΑΝΙΣΜΟΣ ΠΟΛΙΤΙΣΜΟΥ, ΑΘΛΗΤΙΣΜΟΥ ΚΑΙ ΠΕΡΙΒΑΛΛΟΝΤΟΣ ΔΗΜΟΥ ΑΝΔΡΑΒΙΔΑΣ - ΚΥΛΛΗΝΗΣ</t>
  </si>
  <si>
    <t>ΔΗΜΟΣ ΑΓΙΟΥ ΔΗΜΗΤΡΙΟΥ</t>
  </si>
  <si>
    <t>ΟΡΓΑΝΙΣΜΟΣ ΠΟΛΙΤΙΣΜΟΥ, ΑΘΛΗΤΙΣΜΟΥ ΚΑΙ ΠΕΡΙΒΑΛΛΟΝΤΟΣ ΔΗΜΟΥ ΑΓΙΟΥ ΔΗΜΗΤΡΙΟΥ</t>
  </si>
  <si>
    <t>ΔΗΜΟΣ ΠΕΙΡΑΙΩΣ</t>
  </si>
  <si>
    <t>ΟΡΓΑΝΙΣΜΟΣ ΠΟΛΙΤΙΣΜΟΥ, ΑΘΛΗΤΙΣΜΟΥ ΚΑΙ ΝΕΟΛΑΙΑΣ ΔΗΜΟΥ ΠΕΙΡΑΙΑ</t>
  </si>
  <si>
    <t>ΟΡΓΑΝΙΣΜΟΣ ΠΟΛΙΤΙΣΜΟΥ, ΑΘΛΗΤΙΣΜΟΥ ΚΑΙ ΝΕΟΛΑΙΑΣ ΔΗΜΟΥ ΑΘΗΝΑΙΩΝ</t>
  </si>
  <si>
    <t>ΔΗΜΟΣ ΝΕΑΣ ΠΡΟΠΟΝΤΙΔΑΣ</t>
  </si>
  <si>
    <t>ΟΡΓΑΝΙΣΜΟΣ ΠΟΛΙΤΙΣΜΟΥ ΚΑΙ ΑΘΛΗΤΙΣΜΟΥ ΔΗΜΟΥ ΝΕΑΣ ΠΡΟΠΟΝΤΙΔΑΣ</t>
  </si>
  <si>
    <t>ΔΗΜΟΣ ΚΙΛΕΛΕΡ</t>
  </si>
  <si>
    <t>ΟΡΓΑΝΙΣΜΟΣ ΠΟΛΙΤΙΣΜΟΥ ΑΘΛΗΤΙΣΜΟΥ ΚΑΙ ΠΕΡΙΒΑΛΛΟΝΤΟΣ ΔΗΜΟΥ ΚΙΛΕΛΕΡ (Ο.Π.Α.Π.)</t>
  </si>
  <si>
    <t>ΔΗΜΟΣ ΝΕΑΣ ΙΩΝΙΑΣ</t>
  </si>
  <si>
    <t>ΟΡΓΑΝΙΣΜΟΣ ΠΟΛΙΤΙΣΜΟΥ ΑΘΛΗΤΙΣΜΟΥ ΚΑΙ ΝΕΟΛΑΙΑΣ Ν. ΙΩΝΙΑΣ (Ο.Π.Α.Ν.)</t>
  </si>
  <si>
    <t>ΔΗΜΟΣ ΔΑΦΝΗΣ-ΥΜΗΤΤΟΥ</t>
  </si>
  <si>
    <t>ΟΡΓΑΝΙΣΜΟΣ ΠΟΛΙΤΙΣΜΟΥ ΑΘΛΗΤΙΣΜΟΥ ΔΑΦΝΗΣ - ΥΜΗΤΤΟΥ</t>
  </si>
  <si>
    <t>ΔΗΜΟΣ ΦΑΡΣΑΛΩΝ</t>
  </si>
  <si>
    <t>ΟΡΓΑΝΙΣΜΟΣ ΠΟΛΙΤΙΣΜΟΥ - ΑΘΛΗΤΙΣΜΟΥ - ΚΟΙΝΩΝΙΚΗΣ ΠΡΟΣΤΑΣΙΑΣ - ΑΛΛΗΛΕΓΓΥΗΣ ΔΗΜΟΥ ΦΑΡΣΑΛΩΝ (ΟΠΑΚΠΑΔΦ)</t>
  </si>
  <si>
    <t>ΟΡΓΑΝΙΣΜΟΣ ΠΕΡΙΒΑΛΛΟΝΤΟΣ, ΠΑΙΔΕΙΑΣ, ΔΗΜΟΤΙΚΩΝ ΠΑΙΔΙΚΩΝ ΣΤΑΘΜΩΝ, ΚΟΙΝΩΝΙΚΗΣ ΠΡΟΣΤΑΣΙΑΣ ΚΑΙ ΑΛΛΗΛΕΓΓΥΗΣ ΔΗΜΟΥ ΚΑΡΥΣΤΟΥ "Ι., Θ. ΚΑΙ Π. ΚΟΤΣΙΚΑΣ"</t>
  </si>
  <si>
    <t>ΟΡΓΑΝΙΣΜΟΣ ΠΑΙΔΙΚΩΝ ΚΑΙ ΒΡΕΦΟΝΗΠΙΑΚΩΝ ΣΤΑΘΜΩΝ, ΠΑΙΔΕΙΑΣ ΚΑΙ ΑΘΛΗΤΙΣΜΟΥ ΔΗΜΟΥ ΟΙΧΑΛΙΑΣ</t>
  </si>
  <si>
    <t>ΟΡΓΑΝΙΣΜΟΣ ΠΑΙΔΙΚΗΣ ΑΓΩΓΗΣ ΚΑΙ ΑΘΛΗΣΗΣ ΔΗΜΟΥ ΚΑΛΛΙΘΕΑΣ “ΓΙΑΝΝΗΣ ΓΑΛΛΟΣ”</t>
  </si>
  <si>
    <t>ΟΡΓΑΝΙΣΜΟΣ ΠΑΙΔΕΙΑΣ, ΠΟΛΙΤΙΣΜΟΥ, ΑΘΛΗΤΙΣΜΟΥ ΚΑΙ ΠΡΟΝΟΙΑΣ ΔΗΜΟΥ ΚΑΤΕΡΙΝΗΣ</t>
  </si>
  <si>
    <t>ΔΗΜΟΣ ΚΑΜΕΝΩΝ ΒΟΥΡΛΩΝ</t>
  </si>
  <si>
    <t>ΟΡΓΑΝΙΣΜΟΣ ΠΑΙΔΕΙΑΣ, ΠΟΛΙΤΙΣΜΟΥ, ΑΘΛΗΤΙΣΜΟΥ ΚΑΙ ΠΕΡΙΒΑΛΛΟΝΤΟΣ ΔΗΜΟΥ ΜΩΛΟΥ - ΑΓΙΟΥ ΚΩΝΣΤΑΝΤΙΝΟΥ</t>
  </si>
  <si>
    <t>ΔΗΜΟΣ ΣΠΑΤΩΝ-ΑΡΤΕΜΙΔΟΣ</t>
  </si>
  <si>
    <t>ΟΡΓΑΝΙΣΜΟΣ ΠΑΙΔΕΙΑΣ, ΠΟΛΙΤΙΣΜΟΥ ΚΑΙ ΠΕΡΙΒΑΛΛΟΝΤΟΣ ΔΗΜΟΥ ΣΠΑΤΩΝ-ΑΡΤΕΜΙΔΟΣ "Ο ΞΕΝΟΦΩΝ"</t>
  </si>
  <si>
    <t>ΟΡΓΑΝΙΣΜΟΣ ΠΑΙΔΕΙΑΣ, ΚΟΙΝΩΝΙΚΗΣ ΑΛΛΗΛΕΓΓΥΗΣ ΚΑΙ ΠΡΟΣΤΑΣΙΑΣ (Ο.Π.Κ.Α.Π.) ΑΓΙΟΥ ΔΗΜΗΤΡΙΟΥ ΑΤΤΙΚΗΣ</t>
  </si>
  <si>
    <t>ΟΡΓΑΝΙΣΜΟΣ ΠΑΙΔΕΙΑΣ ΚΑΙ ΠΟΛΙΤΙΣΜΟΥ ΔΗΜΟΥ ΔΩΡΙΔΟΣ</t>
  </si>
  <si>
    <t>ΔΗΜΟΣ ΕΛΛΗΝΙΚΟΥ-ΑΡΓΥΡΟΥΠΟΛΗΣ</t>
  </si>
  <si>
    <t>ΟΡΓΑΝΙΣΜΟΣ ΝΕΟΛΑΙΑΣ ΚΑΙ ΑΘΛΗΣΗΣ ΔΗΜΟΥ ΕΛΛΗΝΙΚΟΥ - ΑΡΓΥΡΟΥΠΟΛΗΣ (Ο.Ν.Α.Δ.Ε.Α.) - ΓΡΗΓΟΡΗΣ ΛΑΜΠΡΑΚΗΣ</t>
  </si>
  <si>
    <t>ΔΗΜΟΣ ΠΥΛΗΣ</t>
  </si>
  <si>
    <t>ΟΡΓΑΝΙΣΜΟΣ ΚΟΙΝΩΝΙΚΩΝ, ΠΟΛΙΤΙΣΤΙΚΩΝ, ΑΘΛΗΤΙΚΩΝ ΔΡΑΣΕΩΝ (Ο.Κ.Π.Α.Δ.) ΔΗΜΟΥ ΠΥΛΗΣ "ΑΓΙΟΣ ΒΗΣΣΑΡΙΩΝ"</t>
  </si>
  <si>
    <t>ΟΡΓΑΝΙΣΜΟΣ ΚΟΙΝΩΝΙΚΩΝ ΥΠΗΡΕΣΙΩΝ ΔΗΜΟΥ ΑΓΙΟΥ ΝΙΚΟΛΑΟΥ (Ο.Κ.Υ.Δ.Α.Ν.)</t>
  </si>
  <si>
    <t>ΔΗΜΟΣ ΕΡΕΤΡΙΑΣ</t>
  </si>
  <si>
    <t>ΟΡΓΑΝΙΣΜΟΣ ΚΟΙΝΩΝΙΚΗΣ ΦΡΟΝΤΙΔΑΣ, ΑΛΛΗΛΕΓΓΥΗΣ, ΑΘΛΗΤΙΣΜΟΥ, ΠΟΛΙΤΙΣΜΟΥ, ΠΕΡΙΒΑΛΛΟΝΤΟΣ ΚΑΙ ΔΙΑ ΒΙΟΥ ΜΑΘΗΣΗΣ ΔΗΜΟΥ ΕΡΕΤΡΙΑΣ "Ο ΔΑΦΝΗΦΟΡΟΣ ΑΠΟΛΛΩΝ"</t>
  </si>
  <si>
    <t>ΟΡΓΑΝΙΣΜΟΣ ΚΟΙΝΩΝΙΚΗΣ ΠΡΟΣΤΑΣΙΑΣ-ΑΛΛΗΛΕΓΓΥΗΣ ΚΑΙ ΠΑΙΔΕΙΑΣ ΔΗΜΟΥ ΑΝΔΡΑΒΙΔΑΣ - ΚΥΛΛΗΝΗΣ</t>
  </si>
  <si>
    <t>ΔΗΜΟΣ ΕΛΑΣΣΟΝΑΣ</t>
  </si>
  <si>
    <t>ΟΡΓΑΝΙΣΜΟΣ ΚΟΙΝΩΝΙΚΗΣ ΠΡΟΣΤΑΣΙΑΣ, ΑΛΛΗΛΕΓΓΥΗΣ ΚΑΙ ΠΑΙΔΕΙΑΣ ΔΗΜΟΥ ΕΛΑΣΣΟΝΑΣ</t>
  </si>
  <si>
    <t>ΔΗΜΟΣ ΔΕΣΚΑΤΗΣ</t>
  </si>
  <si>
    <t>ΟΡΓΑΝΙΣΜΟΣ ΚΟΙΝΩΝΙΚΗΣ ΠΡΟΣΤΑΣΙΑΣ, ΑΛΛΗΛΕΓΓΥΗΣ ΚΑΙ ΠΑΙΔΕΙΑΣ ΔΗΜΟΥ ΔΕΣΚΑΤΗΣ - "ΑΝΔΡΟΜΑΝΑ"</t>
  </si>
  <si>
    <t>ΟΡΓΑΝΙΣΜΟΣ ΚΟΙΝΩΝΙΚΗΣ ΠΡΟΣΤΑΣΙΑΣ, ΑΛΛΗΛΕΓΓΥΗΣ ΚΑΙ ΠΑΙΔΕΙΑΣ ΔΗΜΟΥ ΒΟΛΒΗΣ</t>
  </si>
  <si>
    <t>ΟΡΓΑΝΙΣΜΟΣ ΚΟΙΝΩΝΙΚΗΣ ΠΡΟΣΤΑΣΙΑΣ ΚΑΙ ΑΛΛΗΛΕΓΓΥΗΣ, ΠΑΙΔΕΙΑΣ ΚΑΙ ΑΘΛΗΤΙΣΜΟΥ ΔΗΜΟΥ ΑΝΑΤΟΛΙΚΗΣ ΜΑΝΗΣ</t>
  </si>
  <si>
    <t>ΔΗΜΟΣ ΘΕΡΜΟΥ</t>
  </si>
  <si>
    <t>ΟΡΓΑΝΙΣΜΟΣ ΚΟΙΝΩΝΙΚΗΣ ΠΡΟΣΤΑΣΙΑΣ ΚΑΙ ΑΛΛΗΛΕΓΓΥΗΣ ΚΑΙ ΠΑΙΔΕΙΑΣ ΔΗΜΟΥ ΘΕΡΜΟΥ "Ο.Κ.Π.Α.Π.ΔΗ.Θ."</t>
  </si>
  <si>
    <t>ΔΗΜΟΣ ΧΑΛΚΗΔΟΝΟΣ</t>
  </si>
  <si>
    <t>ΟΡΓΑΝΙΣΜΟΣ ΚΟΙΝΩΝΙΚΗΣ ΠΡΟΣΤΑΣΙΑΣ ΚΑΙ ΑΛΛΗΛΕΓΓΥΗΣ ΔΗΜΟΥ ΧΑΛΚΗΔΟΝΑΣ</t>
  </si>
  <si>
    <t>ΔΗΜΟΣ ΛΗΜΝΟΥ</t>
  </si>
  <si>
    <t>ΟΡΓΑΝΙΣΜΟΣ ΚΟΙΝΩΝΙΚΗΣ ΠΡΟΣΤΑΣΙΑΣ ΚΑΙ ΑΛΛΗΛΕΓΓΥΗΣ ΔΗΜΟΥ ΛΗΜΝΟΥ</t>
  </si>
  <si>
    <t>ΟΡΓΑΝΙΣΜΟΣ ΚΟΙΝΩΝΙΚΗΣ ΠΡΟΣΤΑΣΙΑΣ ΚΑΙ ΑΛΛΗΛΕΓΓΥΗΣ ΔΗΜΟΥ ΓΑΛΑΤΣΙΟΥ</t>
  </si>
  <si>
    <t>ΟΡΓΑΝΙΣΜΟΣ ΚΟΙΝΩΝΙΚΗΣ ΠΡΟΣΤΑΣΙΑΣ ΚΑΙ ΑΛΛΗΛΕΓΓΥΗΣ ΔΗΜΟΥ ΒΡΙΛΗΣΣΙΩΝ</t>
  </si>
  <si>
    <t>ΔΗΜΟΣ ΦΙΛΙΑΤΩΝ</t>
  </si>
  <si>
    <t>ΟΡΓΑΝΙΣΜΟΣ ΚΟΙΝΩΝΙΚΗΣ ΠΡΟΣΤΑΣΙΑΣ - ΠΑΙΔΕΙΑΣ - ΠΟΛΙΤΙΣΜΟΥ ΚΑΙ ΑΘΛΗΤΙΣΜΟΥ ΔΗΜΟΥ ΦΙΛΙΑΤΩΝ (Ο.Κ.Π.Α.ΔΗ.Φ.)</t>
  </si>
  <si>
    <t>ΟΡΓΑΝΙΣΜΟΣ ΚΟΙΝΩΝΙΚΗΣ ΠΡΟΣΤΑΣΙΑΣ - ΑΛΛΗΛΕΓΓΥΗΣ ΚΑΙ ΠΡΟΣΧΟΛΙΚΗΣ ΑΓΩΓΗΣ ΔΗΜΟΥ ΙΩΑΝΝΙΤΩΝ (Ο.Κ.Π.Α.Π.Α.)</t>
  </si>
  <si>
    <t>ΔΗΜΟΣ ΑΜΑΡΟΥΣΙΟΥ</t>
  </si>
  <si>
    <t>ΟΡΓΑΝΙΣΜΟΣ ΚΟΙΝΩΝΙΚΗΣ ΠΟΛΙΤΙΚΗΣ ΚΑΙ ΑΛΛΗΛΕΓΓΥΗΣ ΔΗΜΟΥ ΑΜΑΡΟΥΣΙΟΥ "ΑΜΑΡΥΣΙΑ ΑΡΤΕΜΙΣ" (Ο.ΚΟΙ.Π.Α.Δ.Α).</t>
  </si>
  <si>
    <t>ΟΡΓΑΝΙΣΜΟΣ ΚΟΙΝΩΝΙΚΗΣ ΠΟΛΙΤΙΚΗΣ ΔΑΦΝΗΣ - ΥΜΗΤΤΟΥ</t>
  </si>
  <si>
    <t>ΟΡΓΑΝΙΣΜΟΣ ΚΟΙΝΩΝΙΚΗΣ ΜΕΡΙΜΝΑΣ ΚΑΙ ΠΑΙΔΕΙΑΣ ΔΗΜΟΥ ΘΗΡΑΣ</t>
  </si>
  <si>
    <t>ΟΡΓΑΝΙΣΜΟΣ ΚΟΙΝΩΝΙΚΗΣ ΑΛΛΗΛΕΓΓΥΗΣ ΚΑΙ ΠΑΙΔΕΙΑΣ ΚΕΦΑΛΛΗΝΙΑΣ (Ο.Κ.Α.Π. ΚΕΦΑΛΛΗΝΙΑΣ)</t>
  </si>
  <si>
    <t>ΟΡΓΑΝΙΣΜΟΣ ΚΟΙΝΩΝΙΚΗΣ ΑΛΛΗΛΕΓΓΥΗΣ ΚΑΙ ΠΑΙΔΕΙΑΣ ΔΗΜΟΥ ΑΡΧΑΝΩΝ - ΑΣΤΕΡΟΥΣΙΩΝ</t>
  </si>
  <si>
    <t>ΟΡΓΑΝΙΣΜΟΣ ΚΟΙΝΩΝΙΚΗΣ ΑΛΛΗΛΕΓΓΥΗΣ - ΠΡΟΣΤΑΣΙΑΣ, ΠΟΛΙΤΙΣΜΟΥ ΚΑΙ ΑΘΛΗΤΙΣΜΟΥ ΔΗΜΟΥ ΦΙΛΟΘΕΗΣ - ΨΥΧΙΚΟΥ (Ο.Κ.Α.Π.Α)</t>
  </si>
  <si>
    <t>ΟΡΓΑΝΙΣΜΟΣ ΕΚΠΑΙΔΕΥΣΗΣ ΔΙΑ ΒΙΟΥ ΜΑΘΗΣΗΣ - ΠΟΛΙΤΙΣΜΟΥ - ΑΘΛΗΤΙΣΜΟΥ ΔΗΜΟΥ ΛΗΜΝΟΥ</t>
  </si>
  <si>
    <t>ΔΗΜΟΣ ΖΗΡΟΥ</t>
  </si>
  <si>
    <t>ΟΡΓΑΝΙΣΜΟΣ ΔΗΜΟΣΙΟΥ ΔΙΚΑΙΟΥ ΔΗΜΟΥ ΖΗΡΟΥ</t>
  </si>
  <si>
    <t>ΟΡΓΑΝΙΣΜΟΣ ΒΡΕΦΟΝΗΠΙΑΚΗΣ, ΠΑΙΔΙΚΗΣ ΚΑΙ ΟΙΚΟΓΕΝΕΙΑΚΗΣ ΜΕΡΙΜΝΑΣ (Ο.ΒΡΕ.Π.Ο.Μ.) ΔΗΜΟΥ ΘΕΣΣΑΛΟΝΙΚΗΣ</t>
  </si>
  <si>
    <t>ΟΡΓΑΝΙΣΜΟΣ ΑΝΑΠΤΥΞΗΣ ΣΤΕΡΕΑΣ ΕΛΛΑΔΑΣ - ΑΝΑΠΤΥΞΙΑΚΗ ΑΝΩΝΥΜΗ ΕΤΑΙΡΕΙΑ ΟΤΑ</t>
  </si>
  <si>
    <t>ΔΗΜΟΣ ΣΗΤΕΙΑΣ</t>
  </si>
  <si>
    <t>ΟΡΓΑΝΙΣΜΟΣ ΑΝΑΠΤΥΞΗΣ ΣΗΤΕΙΑΣ Α.Ε.</t>
  </si>
  <si>
    <t>ΔΗΜΟΣ ΚΙΛΚΙΣ</t>
  </si>
  <si>
    <t>ΠΑΙΔΙΚΟΙ ΚΑΙ ΒΡΕΦΟΝΗΠΙΑΚΟΙ ΣΤΑΘΜΟΙ ΔΗΜΟΥ ΚΙΛΚΙΣ</t>
  </si>
  <si>
    <t>ΟΡΓΑΝΙΣΜΟΣ ΑΘΛΗΤΙΣΜΟΥ, ΠΟΛΙΤΙΣΜΟΥ ΚΑΙ ΝΕΟΛΑΙΑΣ ΔΗΜΟΥ ΚΟΖΑΝΗΣ</t>
  </si>
  <si>
    <t>ΔΗΜΟΣ ΒΑΡΗΣ-ΒΟΥΛΑΣ-ΒΟΥΛΙΑΓΜΕΝΗΣ</t>
  </si>
  <si>
    <t>ΟΡΓΑΝΙΣΜΟΣ ΑΘΛΗΤΙΣΜΟΥ - ΠΟΛΙΤΙΣΜΟΥ ΚΑΙ ΠΑΙΔΙΚΗΣ ΑΓΩΓΗΣ ΔΗΜΟΥ ΒΑΡΗΣ - ΒΟΥΛΑΣ - ΒΟΥΛΙΑΓΜΕΝΗΣ</t>
  </si>
  <si>
    <t>ΟΡΓΑΝΙΣΜΟΣ ΑΘΛΗΤΙΣΜΟΥ - ΠΟΛΙΤΙΣΜΟΥ ΔΗΜΟΥ ΜΑΚΡΑΚΩΜΗΣ</t>
  </si>
  <si>
    <t>ΟΡΓΑΝΙΣΜΟΣ ΑΘΛΗΣΗΣ ΚΑΙ ΦΡΟΝΤΙΔΑΣ, ΝΕΟΛΑΙΑΣ ΚΑΙ 3ΗΣ ΗΛΙΚΙΑΣ ΔΗΜΟΥ ΑΣΠΡΟΠΥΡΓΟΥ</t>
  </si>
  <si>
    <t>ΔΗΜΟΣ ΚΟΡΥΔΑΛΛΟΥ</t>
  </si>
  <si>
    <t>ΟΡΓΑΝΙΣΜΟΣ ΑΘΛΗΣΗΣ ΚΑΙ ΠΟΛΙΤΙΣΜΟΥ ΔΗΜΟΥ ΚΟΡΥΔΑΛΛΟΥ</t>
  </si>
  <si>
    <t>ΟΜΗΡΕΙΟ ΠΝΕΥΜΑΤΙΚΟ ΚΕΝΤΡΟ ΔΗΜΟΥ ΧΙΟΥ</t>
  </si>
  <si>
    <t>ΟΛΥΜΠΟΣ - ΑΝΩΝΥΜΗ ΑΝΑΠΤΥΞΙΑΚΗ ΕΤΑΙΡΕΙΑ ΟΤΑ</t>
  </si>
  <si>
    <t>ΔΗΜΟΣ ΑΜΥΝΤΑΙΟΥ</t>
  </si>
  <si>
    <t>ΞΙΝΟ ΝΕΡΟ - ΜΟΝΟΜΕΤΟΧΙΚΗ ΑΝΩΝΥΜΗ ΕΤΑΙΡΕΙΑ ΔΗΜΟΥ ΑΜΥΝΤΑΙΟΥ</t>
  </si>
  <si>
    <t>ΔΗΜΟΣ ΦΑΙΣΤΟΥ</t>
  </si>
  <si>
    <t>ΞΕΝΙΑ - ΦΑΙΣΤΟΣ ΔΗΜΟΥ ΤΥΜΠΑΚΙΟΥ - ΑΝΩΝΥΜΗ ΕΤΑΙΡΕΙΑ ΟΤΑ</t>
  </si>
  <si>
    <t>ΔΗΜΟΣ ΖΩΓΡΑΦΟΥ</t>
  </si>
  <si>
    <t>ΝΠΔΔ ΠΟΛΙΤΙΣΜΟΥ ΚΑΙ ΑΘΛΗΤΙΣΜΟΥ ΔΗΜΟΥ ΖΩΓΡΑΦΟΥ</t>
  </si>
  <si>
    <t>ΔΗΜΟΣ ΜΑΡΚΟΠΟΥΛΟΥ ΜΕΣΟΓΑΙΑΣ</t>
  </si>
  <si>
    <t>ΝΠΔΔ ΚΟΙΝΩΝΙΚΩΝ, ΑΘΛΗΤΙΚΩΝ, ΠΟΛΙΤΙΣΤΙΚΩΝ ΚΑΙ ΠΕΡΙΒΑΛΛΟΝΤΙΚΩΝ ΔΡΑΣΤΗΡΙΟΤΗΤΩΝ ΔΗΜΟΥ ΜΑΡΚΟΠΟΥΛΟΥ ΜΕΣΟΓΑΙΑΣ (ΒΡΑΥΡΩΝΙΟΣ)</t>
  </si>
  <si>
    <t>ΔΗΜΟΣ ΚΥΜΗΣ-ΑΛΙΒΕΡΙΟΥ</t>
  </si>
  <si>
    <t>ΝΠΔΔ ΚΟΙΝΩΝΙΚΗΣ ΠΡΟΣΤΑΣΙΑΣ, ΠΑΙΔΕΙΑΣ ΚΑΙ ΑΘΛΗΤΙΣΜΟΥ ΔΗΜΟΥ ΚΥΜΗΣ - ΑΛΙΒΕΡΙΟΥ</t>
  </si>
  <si>
    <t>ΔΗΜΟΣ ΑΝΑΤΟΛΙΚΗΣ ΣΑΜΟΥ</t>
  </si>
  <si>
    <t>ΝΠΔΔ ΚΟΙΝΩΝΙΚΗΣ ΠΡΟΣΤΑΣΙΑΣ, ΑΛΛΗΛΕΓΓΥΗΣ ΚΑΙ ΠΕΡΙΒΑΛΛΟΝΤΟΣ - ΣΑΜΙΑΚΗ ΑΡΩΓΗ</t>
  </si>
  <si>
    <t>ΔΗΜΟΣ ΝΕΜΕΑΣ</t>
  </si>
  <si>
    <t>ΝΠΔΔ ΚΟΙΝΩΝΙΚΗΣ ΠΡΟΣΤΑΣΙΑΣ, ΑΛΛΗΛΕΓΓΥΗΣ ΚΑΙ ΠΑΙΔΕΙΑΣ ΔΗΜΟΥ ΝΕΜΕΑΣ "ΔΑΝΙΗΛ ΠΑΜΠΟΥΚΗΣ"</t>
  </si>
  <si>
    <t>ΝΠΔΔ ΚΟΙΝΩΝΙΚΗΣ ΠΡΟΣΤΑΣΙΑΣ ΚΑΙ ΑΛΛΗΛΕΓΓΥΗΣ-ΑΘΛΗΤΙΣΜΟΥ ΔΗΜΟΥ ΑΜΥΝΤΑΙΟΥ</t>
  </si>
  <si>
    <t>ΝΠΔΔ ΚΟΙΝΩΝΙΚΗΣ ΠΡΟΣΤΑΣΙΑΣ ΚΑΙ ΑΛΛΗΛΕΓΓΥΗΣ, ΠΟΛΙΤΙΣΜΟΥ, ΑΘΛΗΤΙΣΜΟΥ ΚΑΙ ΠΑΙΔΕΙΑΣ ΔΗΜΟΥ ΧΙΟΥ</t>
  </si>
  <si>
    <t>ΝΠΔΔ ΚΟΙΝΩΝΙΚΗΣ ΠΡΟΣΤΑΣΙΑΣ ΚΑΙ ΑΛΛΗΛΕΓΓΥΗΣ (ΚΟΙ.Π.Α.) ΔΗΜΟΥ ΑΓΡΙΝΙΟΥ</t>
  </si>
  <si>
    <t>ΝΠΔΔ ΚΟΙΝΩΝΙΚΗΣ ΠΟΛΙΤΙΚΗΣ ΠΟΛΙΤΙΣΤΙΚΗΣ ΑΝΑΠΤΥΞΗΣ ΚΑΙ ΠΑΙΔΕΙΑΣ ΔΗΜΟΥ ΕΟΡΔΑΙΑΣ (ΚΟΙ.Π.ΠΑ.Π.)</t>
  </si>
  <si>
    <t>ΝΠΔΔ ΚΟΙΝΩΝΙΚΗΣ ΑΛΛΗΛΕΓΓΥΗΣ ΚΑΙ ΑΘΛΗΤΙΣΜΟΥ "ΗΡΟΔΩΡΟΣ" ΔΗΜΟΥ ΜΕΓΑΡΕΩΝ</t>
  </si>
  <si>
    <t>ΝΠΔΔ ΔΗΜΟΥ ΣΙΘΩΝΙΑΣ "Η ΑΛΛΗΛΕΓΓΥΗ"</t>
  </si>
  <si>
    <t>ΔΗΜΟΣ ΝΕΣΤΟΥ</t>
  </si>
  <si>
    <t>ΝΠΔΔ ΔΗΜΟΥ ΝΕΣΤΟΥ "ΕΥΝΕΣΤΙΑ"</t>
  </si>
  <si>
    <t>ΔΗΜΟΣ ΚΡΩΠΙΑΣ</t>
  </si>
  <si>
    <t>ΝΠΔΔ ΔΗΜΟΥ ΚΡΩΠΙΑΣ "ΣΦΗΤΤΟΣ"</t>
  </si>
  <si>
    <t>ΔΗΜΟΣ ΙΚΑΡΙΑΣ</t>
  </si>
  <si>
    <t>ΝΠΔΔ ΔΗΜΟΥ ΙΚΑΡΙΑΣ "ΓΙΑΝΝΗΣ ΤΣΑΡΝΑΣ"</t>
  </si>
  <si>
    <t>ΔΗΜΟΣ ΙΘΑΚΗΣ</t>
  </si>
  <si>
    <t>ΝΠΔΔ ΔΗΜΟΥ ΙΘΑΚΗΣ "ΕΛΠΗΝΩΡ"</t>
  </si>
  <si>
    <t>ΝΠΔΔ ΔΗΜΟΥ ΘΑΣΟΥ "ΔΗΜΑΡΩΓΟΣ"</t>
  </si>
  <si>
    <t>ΔΗΜΟΣ ΒΕΛΟΥ-ΒΟΧΑΣ</t>
  </si>
  <si>
    <t>ΝΠΔΔ ΔΗΜΟΥ ΒΕΛΟΥ - ΒΟΧΑΣ ΑΝΕΛΙΞΗ</t>
  </si>
  <si>
    <t>ΔΗΜΟΣ ΣΑΛΑΜΙΝΑΣ</t>
  </si>
  <si>
    <t>ΝΠΔΔ ΑΘΛΗΣΗΣ, ΚΟΙΝΩΝΙΚΗΣ ΠΟΛΙΤΙΚΗΣ ΚΑΙ ΠΑΙΔΕΙΑΣ ΔΗΜΟΥ ΣΑΛΑΜΙΝΑΣ</t>
  </si>
  <si>
    <t>ΝΟΜΙΚΟ ΠΡΟΣΩΠΟ ΠΟΛΙΤΙΣΜΟΥ, ΑΘΛΗΤΙΣΜΟΥ ΚΑΙ ΠΕΡΙΒΑΛΛΟΝΤΟΣ ΔΗΜΟΥ ΠΗΝΕΙΟΥ</t>
  </si>
  <si>
    <t>ΔΗΜΟΣ ΣΠΑΡΤΗΣ</t>
  </si>
  <si>
    <t>ΝΟΜΙΚΟ ΠΡΟΣΩΠΟ ΠΟΛΙΤΙΣΜΟΥ ΚΑΙ ΠΕΡΙΒΑΛΛΟΝΤΟΣ ΔΗΜΟΥ ΣΠΑΡΤΗΣ</t>
  </si>
  <si>
    <t>ΝΟΜΙΚΟ ΠΡΟΣΩΠΟ ΠΑΙΔΕΙΑΣ - ΚΟΙΝΩΝΙΚΗΣ ΠΡΟΣΤΑΣΙΑΣ ΚΑΙ ΑΛΛΗΛΕΓΓΥΗΣ ΔΗΜΟΥ ΣΚΥΡΟΥ (ΚΟΙ.Π.Α.Π.)</t>
  </si>
  <si>
    <t>ΔΗΜΟΣ ΠΑΡΟΥ</t>
  </si>
  <si>
    <t>ΝΟΜΙΚΟ ΠΡΟΣΩΠΟ ΚΟΙΝΩΝΙΚΗΣ ΠΡΟΣΤΑΣΙΑΣ, ΠΡΟΝΟΙΑΣ ΚΑΙ ΑΛΛΗΛΕΓΓΥΗΣ ΔΗΜΟΥ ΠΑΡΟΥ</t>
  </si>
  <si>
    <t>ΔΗΜΟΣ ΒΟΙΟΥ</t>
  </si>
  <si>
    <t>ΝΟΜΙΚΟ ΠΡΟΣΩΠΟ ΚΟΙΝΩΝΙΚΗΣ ΠΡΟΣΤΑΣΙΑΣ, ΑΛΛΗΛΕΓΓΥΗΣ, ΠΑΙΔΕΙΑΣ ΚΑΙ ΠΟΛΙΤΙΣΜΟΥ</t>
  </si>
  <si>
    <t>ΔΗΜΟΣ ΚΑΣΤΟΡΙΑΣ</t>
  </si>
  <si>
    <t>ΝΟΜΙΚΟ ΠΡΟΣΩΠΟ ΚΟΙΝΩΝΙΚΗΣ ΠΡΟΣΤΑΣΙΑΣ, ΑΛΛΗΛΕΓΓΥΗΣ, ΠΑΙΔΕΙΑΣ ΚΑΙ ΑΘΛΗΤΙΣΜΟΥ ΔΗΜΟΥ ΚΑΣΤΟΡΙΑΣ</t>
  </si>
  <si>
    <t>ΝΟΜΙΚΟ ΠΡΟΣΩΠΟ ΚΟΙΝΩΝΙΚΗΣ ΠΡΟΣΤΑΣΙΑΣ, ΑΛΛΗΛΕΓΓΥΗΣ ΚΑΙ ΠΑΙΔΕΙΑΣ ΔΗΜΟΥ ΣΠΑΡΤΗΣ</t>
  </si>
  <si>
    <t>ΝΟΜΙΚΟ ΠΡΟΣΩΠΟ ΚΟΙΝΩΝΙΚΗΣ ΠΡΟΣΤΑΣΙΑΣ, ΑΛΛΗΛΕΓΓΥΗΣ ΚΑΙ ΠΑΙΔΕΙΑΣ ΔΗΜΟΥ ΠΗΝΕΙΟΥ</t>
  </si>
  <si>
    <t>ΔΗΜΟΣ ΕΡΜΙΟΝΙΔΑΣ</t>
  </si>
  <si>
    <t>ΝΟΜΙΚΟ ΠΡΟΣΩΠΟ ΚΟΙΝΩΝΙΚΗΣ ΠΡΟΝΟΙΑΣ ΚΑΙ ΑΛΛΗΛΕΓΓΥΗΣ, ΠΟΛΙΤΙΣΜΟΥ ΚΑΙ ΠΑΙΔΕΙΑΣ ΔΗΜΟΥ ΕΡΜΙΟΝΙΔΑΣ</t>
  </si>
  <si>
    <t>ΔΗΜΟΣ ΜΟΝΕΜΒΑΣΙΑΣ</t>
  </si>
  <si>
    <t>ΝΟΜΙΚΟ ΠΡΟΣΩΠΟ ΚΟΙΝΩΝΙΚΗΣ ΠΟΛΙΤΙΚΗΣ ΚΑΙ ΑΛΛΗΛΕΓΓΥΗΣ, ΠΟΛΙΤΙΣΜΟΥ ΚΑΙ ΑΘΛΗΤΙΣΜΟΥ ΔΗΜΟΥ ΜΟΝΕΜΒΑΣΙΑΣ</t>
  </si>
  <si>
    <t>ΔΗΜΟΣ ΠΑΡΑΝΕΣΤΙΟΥ</t>
  </si>
  <si>
    <t>ΝΟΜΙΚΟ ΠΡΟΣΩΠΟ ΚΟΙΝΩΝΙΚΗΣ ΑΛΛΗΛΕΓΓΥΗΣ, ΠΡΟΣΧΟΛΙΚΗΣ ΑΓΩΓΗΣ ΚΑΙ ΠΑΙΔΕΙΑΣ ΔΗΜΟΥ ΠΑΡΑΝΕΣΤΙΟΥ</t>
  </si>
  <si>
    <t>ΝΟΜΙΚΟ ΠΡΟΣΩΠΟ ΔΗΜΟΥ ΔΡΑΜΑΣ</t>
  </si>
  <si>
    <t>ΔΗΜΟΣ ΑΝΔΡΙΤΣΑΙΝΑΣ-ΚΡΕΣΤΕΝΩΝ</t>
  </si>
  <si>
    <t>ΝΟΜΙΚΟ ΠΡΟΣΩΠΟ ΔΗΜΟΥ ΑΝΔΡΙΤΣΑΙΝΑΣ - ΚΡΕΣΤΕΝΩΝ ΠΟΛΙΤΙΣΜΟΥ, ΑΘΛΗΤΙΣΜΟΥ, ΚΟΙΝΩΝΙΚΗΣ ΠΡΟΝΟΙΑΣ ΚΑΙ ΑΛΛΗΛΕΓΓΥΗΣ</t>
  </si>
  <si>
    <t>ΔΗΜΟΣ ΔΥΤΙΚΗΣ ΛΕΣΒΟΥ</t>
  </si>
  <si>
    <t>ΝΟΜΙΚΟ ΠΡΟΣΩΠΟ ΔΗΜΟΣΙΟΥ ΔΙΚΑΙΟΥ ΠΟΛΙΤΙΣΜΟΥ, ΤΟΥΡΙΣΜΟΥ ΚΑΙ ΑΘΛΗΤΙΣΜΟΥ ΔΗΜΟΥ ΔΥΤΙΚΗΣ ΛΕΣΒΟΥ</t>
  </si>
  <si>
    <t>ΝΟΜΙΚΟ ΠΡΟΣΩΠΟ ΔΗΜΟΣΙΟΥ ΔΙΚΑΙΟΥ ΠΟΛΙΤΙΣΜΟΥ ΚΑΙ ΑΘΛΗΤΙΣΜΟΥ ΔΗΜΟΥ ΦΥΛΗΣ "Η ΠΑΡΝΗΘΑ"</t>
  </si>
  <si>
    <t>ΔΗΜΟΣ ΣΙΚΥΩΝΙΩΝ</t>
  </si>
  <si>
    <t>ΝΟΜΙΚΟ ΠΡΟΣΩΠΟ ΔΗΜΟΣΙΟΥ ΔΙΚΑΙΟΥ ΠΑΙΔΕΙΑΣ, ΠΟΛΙΤΙΣΜΟΥ, ΑΘΛΗΤΙΣΜΟΥ ΣΙΚΥΩΝΙΩΝ "Η ΜΗΚΩΝΗ"</t>
  </si>
  <si>
    <t>ΔΗΜΟΣ ΞΥΛΟΚΑΣΤΡΟΥ-ΕΥΡΩΣΤΙΝΗΣ</t>
  </si>
  <si>
    <t>ΝΟΜΙΚΟ ΠΡΟΣΩΠΟ ΔΗΜΟΣΙΟΥ ΔΙΚΑΙΟΥ ΠΑΙΔΕΙΑΣ ΚΑΙ ΚΟΙΝΩΝΙΚΗΣ ΑΛΛΗΛΕΓΓΥΗΣ - ΠΟΛΙΤΙΣΜΟΥ ΑΘΛΗΤΙΣΜΟΥ ΚΑΙ ΠΕΡΙΒΑΛΛΟΝΤΟΣ ΔΗΜΟΥ ΞΥΛΟΚΑΣΤΡΟΥ-ΕΥΡΩΣΤΙΝΗΣ - ΗΛΙΑΣ ΚΑΤΣΟΥΛΗΣ (Α.Ν.Α.ΔΗ.ΞΕ.)</t>
  </si>
  <si>
    <t>ΝΟΜΙΚΟ ΠΡΟΣΩΠΟ ΔΗΜΟΣΙΟΥ ΔΙΚΑΙΟΥ ΠΑΙΔΕΙΑΣ ΚΑΙ ΑΘΛΗΤΙΣΜΟΥ ΔΗΜΟΥ ΑΡΧΑΙΑΣ ΟΛΥΜΠΙΑΣ</t>
  </si>
  <si>
    <t>ΔΗΜΟΣ ΠΩΓΩΝΙΟΥ</t>
  </si>
  <si>
    <t>ΝΟΜΙΚΟ ΠΡΟΣΩΠΟ ΔΗΜΟΣΙΟΥ ΔΙΚΑΙΟΥ ΚΟΙΝΩΝΙΚΗΣ ΠΡΟΣΤΑΣΙΑΣ, ΑΛΛΗΛΕΓΓΥΗΣ, ΜΕΡΙΜΝΑΣ ΚΑΙ ΠΑΙΔΕΙΑΣ ΔΗΜΟΥ ΠΩΓΩΝΙΟΥ</t>
  </si>
  <si>
    <t>ΔΗΜΟΣ ΦΛΩΡΙΝΑΣ</t>
  </si>
  <si>
    <t>ΝΟΜΙΚΟ ΠΡΟΣΩΠΟ ΔΗΜΟΣΙΟΥ ΔΙΚΑΙΟΥ ΚΟΙΝΩΝΙΚΗΣ ΠΡΟΣΤΑΣΙΑΣ ΚΑΙ ΑΛΛΗΛΕΓΓΥΗΣ, ΠΟΛΙΤΙΣΜΟΥ ΚΑΙ ΑΘΛΗΤΙΣΜΟΥ ΔΗΜΟΥ ΦΛΩΡΙΝΑΣ</t>
  </si>
  <si>
    <t>ΝΟΜΙΚΟ ΠΡΟΣΩΠΟ ΔΗΜΟΣΙΟΥ ΔΙΚΑΙΟΥ ΚΟΙΝΩΝΙΚΗΣ ΠΡΟΣΤΑΣΙΑΣ ΚΑΙ ΑΛΛΗΛΕΓΓΥΗΣ ΔΗΜΟΥ ΧΕΡΣΟΝΗΣΟΥ</t>
  </si>
  <si>
    <t>ΝΟΜΙΚΟ ΠΡΟΣΩΠΟ ΔΗΜΟΣΙΟΥ ΔΙΚΑΙΟΥ ΔΗΜΟΥ ΤΡΙΠΟΛΗΣ</t>
  </si>
  <si>
    <t>ΔΗΜΟΣ ΠΛΑΤΑΝΙΑ</t>
  </si>
  <si>
    <t>ΝΟΜΙΚΟ ΠΡΟΣΩΠΟ ΔΗΜΟΣΙΟΥ ΔΙΚΑΙΟΥ ΔΗΜΟΥ ΠΛΑΤΑΝΙΑ</t>
  </si>
  <si>
    <t>ΝΟΜΙΚΟ ΠΡΟΣΩΠΟ ΔΗΜΟΣΙΟΥ ΔΙΚΑΙΟΥ ΔΗΜΟΥ ΛΑΥΡΕΩΤΙΚΗΣ "ΚΕΦΑΛΟΣ"</t>
  </si>
  <si>
    <t>ΔΗΜΟΣ ΖΙΤΣΑΣ</t>
  </si>
  <si>
    <t>ΝΟΜΙΚΟ ΠΡΟΣΩΠΟ ΔΗΜΟΣΙΟΥ ΔΙΚΑΙΟΥ ΔΗΜΟΥ ΖΙΤΣΑΣ</t>
  </si>
  <si>
    <t>ΝΟΜΙΚΟ ΠΡΟΣΩΠΟ ΔΗΜΟΣΙΟΥ ΔΙΚΑΙΟΥ ΓΙΑ ΤΟΝ ΠΟΛΙΤΙΣΜΟ ΚΑΙ ΤΟΝ ΑΘΛΗΤΙΣΜΟ ΣΤΟ ΔΗΜΟ ΛΟΚΡΩΝ</t>
  </si>
  <si>
    <t>ΝΟΜΙΚΟ ΠΡΟΣΩΠΟ ΔΗΜΟΣΙΟΥ ΔΙΚΑΙΟΥ ΓΙΑ ΤΗΝ ΚΟΙΝΩΝΙΚΗ ΠΡΟΣΤΑΣΙΑ ΚΑΙ ΑΛΛΗΛΕΓΓΥΗ ΣΤΟ ΔΗΜΟ ΛΟΚΡΩΝ</t>
  </si>
  <si>
    <t>ΔΗΜΟΣ ΑΓΙΑΣ</t>
  </si>
  <si>
    <t>ΝΟΜΙΚΟ ΠΡΟΣΩΠΟ ΔΗΜΟΣΙΟΥ ΔΙΚΑΙΟΥ «ΗΡΑΚΛΕΙΔΗΣ» ΔΗΜΟΥ ΑΓΙΑΣ</t>
  </si>
  <si>
    <t>ΔΗΜΟΣ ΗΛΙΔΑΣ</t>
  </si>
  <si>
    <t>ΝΟΜΙΚΟ ΠΡΟΣΩΠΟ ΔΗΜΟΣΙΟΥ ΔΙΚΑΙΟΥ (Ν.Π.Δ.Δ.) ΔΗΜΟΥ ΗΛΙΔΑΣ "Ο ΗΛΕΙΟΣ"</t>
  </si>
  <si>
    <t>ΔΗΜΟΣ ΑΜΦΙΠΟΛΗΣ</t>
  </si>
  <si>
    <t>ΝΟΜΙΚΟ ΠΡΟΣΩΠΟ ΔΗΜΟΣΙΟΥ ΔΙΚΑΙΟΥ (Ν.Π.Δ.Δ.) ΔΗΜΟΥ ΑΜΦΙΠΟΛΗΣ</t>
  </si>
  <si>
    <t>ΔΗΜΟΣ ΕΛΕΥΣΙΝΑΣ</t>
  </si>
  <si>
    <t>ΝΟΜΙΚΟ ΠΡΟΣΩΠΟ ΔΗΜΟΣΙΟΥ ΔΙΚΑΙΟΥ - ΠΟΛΙΤΙΣΜΟΥ - ΑΘΛΗΤΙΣΜΟΥ - ΚΟΙΝΩΝΙΚΗΣ ΠΟΛΙΤΙΚΗΣ ΚΑΙ ΠΡΟΣΧΟΛΙΚΗΣ ΑΓΩΓΗΣ ΕΛΕΥΣΙΝΑΣ</t>
  </si>
  <si>
    <t>ΝΟΜΑΡΧΙΑΚΟ ΚΕΝΤΡΟ ΕΠΑΓΓΕΛΜΑΤΙΚΗΣ ΚΑΤΑΡΤΙΣΗΣ ΞΑΝΘΗΣ</t>
  </si>
  <si>
    <t>ΝΕΑ ΔΗΜΟΤΙΚΗ ΚΟΙΝΩΦΕΛΗΣ ΕΠΙΧΕΙΡΗΣΗ ΠΡΕΒΕΖΑΣ (ΝΕ.ΔΗ.Κ.Ε.Π.)</t>
  </si>
  <si>
    <t>ΔΗΜΟΣ ΠΑΙΟΝΙΑΣ</t>
  </si>
  <si>
    <t>Ν.Π.Δ.Δ. ΥΓΕΙΑΣ - ΠΡΟΝΟΙΑΣ - ΚΟΙΝΩΝΙΚΗΣ ΠΡΟΣΤΑΣΙΑΣ - ΑΛΛΗΛΕΓΓΥΗΣ ΔΗΜΟΥ ΠΑΙΟΝΙΑΣ</t>
  </si>
  <si>
    <t>Ν.Π.Δ.Δ. ΠΟΛΙΤΙΣΜΟΥ, ΠΕΡΙΒΑΛΛΟΝΤΟΣ ΚΑΙ ΛΕΙΤΟΥΡΓΙΑΣ ΠΑΙΔΙΚΩΝ ΚΑΙ ΒΡΕΦΟΝΗΠΙΑΚΩΝ ΣΤΑΘΜΩΝ ΤΟΥ ΔΗΜΟΥ ΩΡΩΠΟΥ</t>
  </si>
  <si>
    <t>Ν.Π.Δ.Δ. ΠΟΛΙΤΙΣΜΟΥ ΑΘΛΗΤΙΣΜΟΥ ΚΑΙ ΠΕΡΙΒΑΛΛΟΝΤΟΣ ΔΗΜΟΥ ΝΕΜΕΑΣ "ΠΡΑΤΙΝΑΣ"</t>
  </si>
  <si>
    <t>ΔΗΜΟΣ ΜΑΡΑΘΩΝΟΣ</t>
  </si>
  <si>
    <t>Ν.Π.Δ.Δ. ΚΟΙΝΩΝΙΚΗΣ ΠΡΟΣΤΑΣΙΑΣ, ΑΛΛΗΛΕΓΓΥΗΣ, ΠΡΟΣΧΟΛΙΚΗΣ ΑΓΩΓΗΣ ΚΑΙ ΜΟΥΣΙΚΗΣ ΠΑΙΔΕΙΑΣ ΔΗΜΟΥ ΜΑΡΑΘΩΝΑ "ΤΕΤΡΑΠΟΛΙΣ"</t>
  </si>
  <si>
    <t>ΔΗΜΟΣ ΕΥΡΩΤΑ</t>
  </si>
  <si>
    <t>Ν.Π.Δ.Δ. ΚΟΙΝΩΝΙΚΗΣ ΠΡΟΣΤΑΣΙΑΣ, ΑΛΛΗΛΕΓΓΥΗΣ ΚΑΙ ΑΘΛΗΤΙΣΜΟΥ ΔΗΜΟΥ ΕΥΡΩΤΑ "ΝΙΚΗΦΟΡΟΣ ΒΡΕΤΤΑΚΟΣ"</t>
  </si>
  <si>
    <t>ΔΗΜΟΣ ΕΔΕΣΣΑΣ</t>
  </si>
  <si>
    <t>Ν.Π.Δ.Δ. ΚΟΙΝΩΝΙΚΗΣ ΠΡΟΣΤΑΣΙΑΣ, ΑΛΛΗΛΕΓΓΥΗΣ ΚΑΙ ΑΘΛΗΤΙΣΜΟΥ ΔΗΜΟΥ ΕΔΕΣΣΑΣ (ΕΥ ΖΗΝ)</t>
  </si>
  <si>
    <t>ΔΗΜΟΣ ΡΑΦΗΝΑΣ-ΠΙΚΕΡΜΙΟΥ</t>
  </si>
  <si>
    <t>Ν.Π.Δ.Δ. ΚΟΙΝΩΝΙΚΗΣ ΜΕΡΙΜΝΑΣ ΚΑΙ ΠΡΟΣΧΟΛΙΚΗΣ ΑΓΩΓΗΣ ΔΗΜΟΥ ΡΑΦΗΝΑΣ - ΠΙΚΕΡΜΙΟΥ "ΦΙΛΙΠΠΟΣ ΚΑΒΟΥΝΙΔΗΣ"</t>
  </si>
  <si>
    <t>ΔΗΜΟΣ ΠΡΟΣΟΤΣΑΝΗΣ</t>
  </si>
  <si>
    <t>Ν.Π.Δ.Δ. ΔΗΜΟΥ ΠΡΟΣΟΤΣΑΝΗΣ</t>
  </si>
  <si>
    <t>ΔΗΜΟΣ ΔΟΞΑΤΟΥ</t>
  </si>
  <si>
    <t>Ν.Π.Δ.Δ. ΔΗΜΟΥ ΔΟΞΑΤΟΥ</t>
  </si>
  <si>
    <t>ΜΥΤΗΛΙΝΑΙΕΙΟΣ ΔΗΜΟΤΙΚΗ ΒΙΒΛΙΟΘΗΚΗ ΔΗΜΟΥ ΠΥΛΟΥ - ΝΕΣΤΟΡΟΣ</t>
  </si>
  <si>
    <t>ΜΠΕΡΟΥΚΕΙΟ ΚΛΗΡΟΔΟΤΗΜΑ</t>
  </si>
  <si>
    <t>ΔΗΜΟΣ ΜΕΣΣΗΝΗΣ</t>
  </si>
  <si>
    <t>ΜΟΥΣΕΙΟ ΧΑΡΑΚΤΙΚΗΣ ΤΑΚΗ ΚΑΤΣΟΥΛΙΔΗ</t>
  </si>
  <si>
    <t>ΜΟΥΣΕΙΟ ΦΩΤΟΓΡΑΦΙΑΣ ΔΗΜΟΥ ΚΑΛΑΜΑΡΙΑΣ "ΧΡΗΣΤΟΣ ΚΑΛΕΜΚΕΡΗΣ"</t>
  </si>
  <si>
    <t>ΜΟΥΣΕΙΟ ΦΥΣΙΚΗΣ ΙΣΤΟΡΙΑΣ ΚΕΦΑΛΟΝΙΑΣ ΚΑΙ ΙΘΑΚΗΣ</t>
  </si>
  <si>
    <t>ΜΟΥΣΕΙΟ ΝΕΟΕΛΛΗΝΙΚΗΣ ΤΕΧΝΗΣ ΔΗΜΟΥ ΡΟΔΟΥ</t>
  </si>
  <si>
    <t>ΜΟΥΣΕΙΟ ΚΩΣΤΑ ΤΣΟΚΛΗ</t>
  </si>
  <si>
    <t>ΜΟΥΣΕΙΟ ΕΘΝΙΚΗΣ ΑΝΤΙΣΤΑΣΗΣ ΔΗΜΟΥ ΗΛΙΟΥΠΟΛΗΣ</t>
  </si>
  <si>
    <t>ΜΟΥΣΕΙΟ ΓΟΥΝΑΡΟΠΟΥΛΟΥ ΔΗΜΟΥ ΖΩΓΡΑΦΟΥ</t>
  </si>
  <si>
    <t>ΜΟΥΣΕΙΟ "ΑΛΕΞΑΝΔΡΟΥ Κ. ΔΑΜΤΣΑ" ΔΗΜΟΥ ΒΟΛΟΥ</t>
  </si>
  <si>
    <t>ΜΟΡΦΩΤΙΚΟ ΙΔΡΥΜΑ ΔΗΜΟΥ ΑΘΗΝΑΙΩΝ</t>
  </si>
  <si>
    <t>ΔΗΜΟΣ ΠΟΛΥΓΥΡΟΥ</t>
  </si>
  <si>
    <t>ΜΟΡΦΩΤΙΚΟ - ΠΟΛΙΤΙΣΤΙΚΟ - ΑΘΛΗΤΙΚΟ ΚΑΙ ΚΟΙΝΩΝΙΚΟ ΝΟΜΙΚΟ ΠΡΟΣΩΠΟ ΔΗΜΟΥ ΠΟΛΥΓΥΡΟΥ "ΑΡΙΣΤΟΤΕΛΗΣ"</t>
  </si>
  <si>
    <t>ΜΟΝΟΠΡΟΣΩΠΗ ΔΗΜΟΤΙΚΗ ΑΝΩΝΥΜΗ ΕΤΑΙΡΕΙΑ ΑΥΤΟΚΙΝΗΤΟΔΡΟΜΙΟΥ ΜΕΣΣΗΝΗΣ - ΑΕ. ΟΤΑ "ΑΥΤΟΚΙΝΗΤΟΔΡΟΜΙΟ ΜΕΣΣΗΝΗΣ Α.Ε. ΟΤΑ"</t>
  </si>
  <si>
    <t>ΜΟΝΟΜΕΤΟΧΙΚΗ ΔΗΜΟΤΙΚΗ ΑΝΩΝΥΜΗ ΕΤΑΙΡΙΑ ΔΗΜΟΥ ΔΑΦΝΗΣ-ΥΜΗΤΤΟΥ</t>
  </si>
  <si>
    <t>ΜΟΝΟΜΕΤΟΧΙΚΗ ΔΗΜΟΤΙΚΗ ΑΝΩΝΥΜΗ ΕΤΑΙΡΕΙΑ ΚΑΛΛΙΘΕΑΣ ΑΤΤΙΚΗΣ (Δ.Α.Ε.Κ.)</t>
  </si>
  <si>
    <t>ΜΟΝΟΜΕΤΟΧΙΚΗ ΔΗΜΟΤΙΚΗ ΑΝΩΝΥΜΗ ΕΤΑΙΡΕΙΑ ΗΡΑΚΛΕΙΟΥ (ΔΕΠΑΝΑΛ Α.Ε.)</t>
  </si>
  <si>
    <t>ΔΗΜΟΣ ΔΙΣΤΟΜΟΥ-ΑΡΑΧΟΒΑΣ-ΑΝΤΙΚΥΡΑΣ</t>
  </si>
  <si>
    <t>ΜΟΝΟΜΕΤΟΧΙΚΗ ΔΗΜΟΤΙΚΗ ΑΝΩΝΥΜΗ ΕΤΑΙΡΕΙΑ ΔΗΜΟΥ ΔΙΣΤΟΜΟΥ - ΑΡΑΧΩΒΑΣ - ΑΝΤΙΚΥΡΑΣ (Δ.Α.Α. Α.Ε.)</t>
  </si>
  <si>
    <t>ΔΗΜΟΣ ΘΕΡΜΗΣ</t>
  </si>
  <si>
    <t>ΜΟΝΟΜΕΤΟΧΙΚΗ ΔΗΜΟΤΙΚΗ ΑΝΩΝΥΜΗ ΕΤΑΙΡΕΙΑ ΔΑΣΙΚΗΣ ΕΚΜΕΤΑΛΛΕΥΣΗΣ ΚΑΙ ΑΞΙΟΠΟΙΗΣΗΣ ΑΚΙΝΗΤΗΣ ΠΕΡΙΟΥΣΙΑΣ ΔΗΜΟΥ ΘΕΡΜΗΣ</t>
  </si>
  <si>
    <t>ΜΟΝΟΜΕΤΟΧΙΚΗ ΑΞΙΟΠΟΙΗΣΗΣ ΑΚΙΝΗΤΩΝ ΔΗΜΟΥ ΧΙΟΥ Α.Ε.</t>
  </si>
  <si>
    <t>ΜΟΝΟΜΕΤΟΧΙΚΗ ΑΞΙΟΠΟΙΗΣΗΣ ΑΚΙΝΗΤΩΝ ΔΗΜΟΥ ΖΩΓΡΑΦΟΥ Α.Ε. ΟΤΑ (Μ.ΑΞΙ.ΔΗ.Ζ. Α.Ε.)</t>
  </si>
  <si>
    <t>ΜΟΝΟΜΕΤΟΧΙΚΗ ΑΝΩΝΥΜΗ ΕΤΑΙΡΕΙΑ ΕΚΜΕΤΑΛΛΕΥΣΗΣ ΧΩΡΩΝ ΚΑΙ ΑΞΙΟΠΟΙΗΗΣΗΣ ΑΚΙΝΗΤΗΣ ΠΕΡΙΟΥΣΙΑΣ ΕΡΜΟΥΠΟΛΗΣ ΣΥΡΟΥ (ΚΕΡΔΩΟΣ ΕΡΜΗΣ Μ.Α.Ε.)</t>
  </si>
  <si>
    <t>ΔΗΜΟΣ ΚΩ</t>
  </si>
  <si>
    <t>ΜΟΝΟΜΕΤΟΧΙΚΗ ΑΝΩΝΥΜΗ ΕΤΑΙΡΕΙΑ ΕΚΜΕΤΑΛΛΕΥΣΗΣ ΤΟΥΡΙΣΤΙΚΟΥ ΛΙΜΕΝΑ ΚΩ (Μ.Α.Ε.Ε.Τ.Λ.Κ.)</t>
  </si>
  <si>
    <t>ΔΗΜΟΣ ΜΑΛΕΒΙΖΙΟΥ</t>
  </si>
  <si>
    <t>ΜΟΝΟΜΕΤΟΧΙΚΗ ΑΝΩΝΥΜΗ ΕΤΑΙΡΕΙΑ ΔΗΜΟΥ ΜΑΛΕΒΙΖΙΟΥ (ΜΑΕΔΗΜ)</t>
  </si>
  <si>
    <t>ΜΟΝΟΜΕΤΟΧΙΚΗ ΑΝΩΝΥΜΗ ΕΤΑΙΡΕΙΑ ΔΗΜΟΥ ΚΕΡΚΥΡΑΣ (Μ.Α.Ε.ΔΗ.Κ)</t>
  </si>
  <si>
    <t>ΜΟΝΟΜΕΤΟΧΙΚΗ ΑΝΩΝΥΜΗ ΔΗΜΟΤΙΚΗ ΕΤΑΙΡΕΙΑ ΔΗΜΟΥ ΣΗΤΕΙΑΣ (Μ.Α.Δ.Ε.Σ.)</t>
  </si>
  <si>
    <t>ΔΗΜΟΣ ΔΙΟΥ-ΟΛΥΜΠΟΥ</t>
  </si>
  <si>
    <t>ΜΟΝΟΜΕΤΟΧΙΚΗ ΑΝΩΝΥΜΗ ΔΗΜΟΤΙΚΗ ΕΤΑΙΡΕΙΑ ΑΝΑΠΤΥΞΗΣ ΒΙΟ.ΠΑ ΚΑΙ ΕΚΜΕΤΑΛΛΕΥΣΗΣ ΑΜΜΟΡΥΧΕΙΩΝ ΔΙΟΥ - ΟΛΥΜΠΟΥ (Δ.Ε.Α.Δ.Ο. Α.Ε.)</t>
  </si>
  <si>
    <t>ΜΟΝΟΜΕΤΟΧΙΚΗ ΑΙΟΛΙΚΗ ΕΠΙΧΕΙΡΗΣΗ ΠΑΡΑΓΩΓΗΣ ΗΛΕΚΤΡΙΚΗΣ ΕΝΕΡΓΕΙΑΣ ΚΑΡΠΑΘΟΥ - ΑΝΩΝΥΜΗ ΕΤΑΙΡΕΙΑ ΟΤΑ (ΑΙΟΛΙΚΗ ΚΑΡΠΑΘΟΥ Α.Ε.)</t>
  </si>
  <si>
    <t>ΜΟΝΑΔΑ ΦΡΟΝΤΙΔΑΣ ΗΛΙΚΙΩΜΕΝΩΝ ΕΔΕΣΣΑΣ ΜΗ ΚΕΡΔΟΣΚΟΠΙΚΟΥ ΧΑΡΑΚΤΗΡΑ “ΕΥΑΓΓΕΛΟΣ ΚΑΙ ΑΜΑΛΙΑ ΔΙΖΑ”</t>
  </si>
  <si>
    <t>ΜΑΤΑΛΑ ΔΗΜΟΥ ΦΑΙΣΤΟΥ ΜΟΝΟΜΕΤΟΧΙΚΗ ΔΗΜΟΤΙΚΗ ΑΝΩΝΥΜΗ ΕΤΑΙΡΕΙΑ</t>
  </si>
  <si>
    <t>ΛΟΥΤΡΑ ΣΜΟΚΟΒΟΥ - ΔΟΛΟΠΙΑ ΑΝΩΝΥΜΗ ΕΤΑΙΡΕΙΑ ΟΤΑ</t>
  </si>
  <si>
    <t>ΔΗΜΟΣ ΑΛΜΩΠΙΑΣ</t>
  </si>
  <si>
    <t>ΛΟΥΤΡΑ ΛΟΥΤΡΑΚΙΟΥ - ΜΟΝΟΜΕΤΟΧΙΚΗ ΔΗΜΟΤΙΚΗ ΑΝΩΝΥΜΗ ΕΤΑΙΡΙΑ ΑΞΙΟΠΟΙΗΣΗΣ ΔΗΜΟΤΙΚΩΝ ΑΚΙΝΗΤΩΝ ΛΟΥΤΡΩΝ ΛΟΥΤΡΑΚΙΟΥ - "ΛΟΥΤΡΑ ΛΟΥΤΡΑΚΙΟΥ ΔΗΜΟΥ ΑΛΜΩΠΙΑΣ Α.Ε."</t>
  </si>
  <si>
    <t>ΔΗΜΟΣ ΑΠΟΚΟΡΩΝΟΥ</t>
  </si>
  <si>
    <t>ΛΑΟΓΡΑΦΙΚΟ ΜΟΥΣΕΙΟ ΓΑΒΑΛΟΧΩΡΙΟΥ ΔΗΜΟΥ ΑΠΟΚΟΡΩΝΟΥ</t>
  </si>
  <si>
    <t>ΛΑΟΓΡΑΦΙΚΟ ΚΕΝΤΡΟ - ΜΟΥΣΕΙΟ ΓΙΩΡΓΟΣ ΘΩΜΑΣ</t>
  </si>
  <si>
    <t>ΚΩ.ΑΝ. ΑΝΩΝΥΜΗ ΕΤΑΙΡΕΙΑ ΑΝΑΠΤΥΞΙΑΚΟΣ ΟΡΓΑΝΙΣΜΟΣ ΤΟΠΙΚΗΣ ΑΥΤΟΔΙΟΙΚΗΣΗΣ</t>
  </si>
  <si>
    <t>ΔΗΜΟΣ ΠΥΔΝΑΣ-ΚΟΛΙΝΔΡΟΥ</t>
  </si>
  <si>
    <t>ΚΥΠΑΡΙΣΣΟΠΟΥΛΕΙΟ ΚΛΗΡΟΔΟΤΗΜΑ ΔΗΜΟΥ ΠΥΔΝΑΣ - ΚΟΛΙΝΔΡΟΥ</t>
  </si>
  <si>
    <t>ΚΥΔΩΝ ΔΗΜΟΤΙΚΗ ΑΝΩΝΥΜΗ ΕΤΑΙΡΕΙΑ ΕΚΜΕΤΑΛΛΕΥΣΗΣ ΣΤΑΘΜΟΥ ΑΥΤΟΚΙΝΗΤΩΝ</t>
  </si>
  <si>
    <t>ΚΤΗΜΑΤΙΚΗ ΚΑΛΑΜΑΤΑΣ - ΔΗΜΟΤΙΚΗ ΑΝΩΝΥΜΗ ΕΤΑΙΡΙΑ ("ΔΙΟΚΛΗΣ Α.Ε.")</t>
  </si>
  <si>
    <t>ΔΗΜΟΣ ΓΟΡΤΥΝΑΣ</t>
  </si>
  <si>
    <t>ΚΟΥΚΟΥΡΑΚΕΙΟΣ ΟΙΚΟΣ ΕΥΓΗΡΙΑΣ</t>
  </si>
  <si>
    <t>ΔΗΜΟΣ ΝΕΑΠΟΛΗΣ-ΣΥΚΕΩΝ</t>
  </si>
  <si>
    <t>ΚΟΙΝΩΦΕΛΗΣ ΕΠΙΧΕΙΡΗΣΗ ΥΠΗΡΕΣΙΩΝ ΝΕΑΠΟΛΗΣ - ΣΥΚΕΩΝ (Κ.Ε.Υ.Ν.Σ.)</t>
  </si>
  <si>
    <t>ΚΟΙΝΩΦΕΛΗΣ ΕΠΙΧΕΙΡΗΣΗ ΥΠΗΡΕΣΙΩΝ ΔΗΜΟΥ ΤΗΝΟΥ (Κ.ΕΠ.Υ.ΔΗ.Τ.)</t>
  </si>
  <si>
    <t>ΔΗΜΟΣ ΒΕΡΟΙΑΣ</t>
  </si>
  <si>
    <t>ΚΟΙΝΩΦΕΛΗΣ ΕΠΙΧΕΙΡΗΣΗ ΠΟΛΛΑΠΛΗΣ ΑΝΑΠΤΥΞΗΣ ΔΗΜΟΥ ΒΕΡΟΙΑΣ</t>
  </si>
  <si>
    <t>ΚΟΙΝΩΦΕΛΗΣ ΕΠΙΧΕΙΡΗΣΗ ΠΟΛΙΤΙΣΜΟΥ, ΠΕΡΙΒΑΛΛΟΝΤΟΣ, ΝΕΟΛΑΙΑΣ ΚΑΙ ΑΘΛΗΤΙΣΜΟΥ ΔΗΜΟΥ ΠΩΓΩΝΙΟΥ</t>
  </si>
  <si>
    <t>ΚΟΙΝΩΦΕΛΗΣ ΕΠΙΧΕΙΡΗΣΗ ΠΟΛΙΤΙΣΜΟΥ, ΠΕΡΙΒΑΛΛΟΝΤΟΣ, ΝΕΟΛΑΙΑΣ ΚΑΙ ΑΘΛΗΣΗΣ ΤΟΥ ΔΗΜΟΥ ΙΩΑΝΝΙΤΩΝ</t>
  </si>
  <si>
    <t>ΚΟΙΝΩΦΕΛΗΣ ΕΠΙΧΕΙΡΗΣΗ ΠΟΛΙΤΙΣΜΟΥ ΚΑΙ ΠΕΡΙΒΑΛΛΟΝΤΟΣ ΔΗΜΟΥ ΧΑΝΙΩΝ - ΚΕΝΤΡΟ ΑΡΧΙΤΕΚΤΟΝΙΚΗΣ ΤΗΣ ΜΕΣΟΓΕΙΟΥ (ΚΕΠΠΕΔΗΧ - ΚΑΜ)</t>
  </si>
  <si>
    <t>ΔΗΜΟΣ ΠΥΛΑΙΑΣ-ΧΟΡΤΙΑΤΗ</t>
  </si>
  <si>
    <t>ΚΟΙΝΩΦΕΛΗΣ ΕΠΙΧΕΙΡΗΣΗ ΠΟΛΙΤΙΣΜΟΥ - ΑΘΛΗΤΙΣΜΟΥ ΚΑΙ ΠΕΡΙΒΑΛΛΟΝΤΟΣ ΔΗΜΟΥ ΠΥΛΑΙΑΣ - ΧΟΡΤΙΑΤΗ (Κ.Ε.Π.Α.Π.)</t>
  </si>
  <si>
    <t>ΚΟΙΝΩΦΕΛΗΣ ΕΠΙΧΕΙΡΗΣΗ ΠΑΞΩΝ (Κ.Ε.ΠΑ.)</t>
  </si>
  <si>
    <t>ΚΟΙΝΩΦΕΛΗΣ ΕΠΙΧΕΙΡΗΣΗ ΠΑΙΔΕΙΑΣ, ΠΟΛΙΤΙΣΜΟΥ, ΑΛΛΗΛΕΓΓΥΗΣ ΚΑΙ ΠΕΡΙΒΑΛΛΟΝΤΟΣ ΔΗΜΟΥ ΤΡΙΦΥΛΙΑΣ (Κ.Ε.Π.Π.Α.ΠΕ.ΔΗ.Τ)</t>
  </si>
  <si>
    <t>ΚΟΙΝΩΦΕΛΗΣ ΕΠΙΧΕΙΡΗΣΗ ΠΑΙΔΕΙΑΣ ΚΑΙ ΠΕΡΙΒΑΛΛΟΝΤΟΣ ΔΗΜΟΥ ΜΟΝΕΜΒΑΣΙΑΣ "Κ.Ε.Π.ΠΕ.Δ.Μ."</t>
  </si>
  <si>
    <t>ΔΗΜΟΣ ΜΙΝΩΑ ΠΕΔΙΑΔΟΣ</t>
  </si>
  <si>
    <t>ΚΟΙΝΩΦΕΛΗΣ ΕΠΙΧΕΙΡΗΣΗ ΚΟΙΝΩΝΙΚΩΝ ΔΟΜΩΝ ΔΗΜΟΥ ΜΙΝΩΑ ΠΕΔΙΑΔΑΣ</t>
  </si>
  <si>
    <t>ΔΗΜΟΣ ΑΝΔΡΟΥ</t>
  </si>
  <si>
    <t>ΚΟΙΝΩΦΕΛΗΣ ΕΠΙΧΕΙΡΗΣΗ ΚΟΙΝΩΝΙΚΗΣ ΠΡΟΣΤΑΣΙΑΣ, ΠΑΙΔΕΙΑΣ, ΚΑΙ ΠΕΡΙΒΑΛΛΟΝΤΟΣ ΔΗΜΟΥ ΑΝΔΡΟΥ</t>
  </si>
  <si>
    <t>ΚΟΙΝΩΦΕΛΗΣ ΕΠΙΧΕΙΡΗΣΗ ΚΟΙΝΩΝΙΚΗΣ ΠΡΟΣΤΑΣΙΑΣ, ΑΛΛΗΛΕΓΓΥΗΣ, ΠΡΟΝΟΙΑΣ, ΥΓΕΙΑΣ ΚΑΙ ΑΣΤΙΚΗΣ ΣΥΓΚΟΙΝΩΝΙΑΣ ΔΗΜΟΥ ΚΩ</t>
  </si>
  <si>
    <t>ΚΟΙΝΩΦΕΛΗΣ ΕΠΙΧΕΙΡΗΣΗ ΚΟΙΝΩΝΙΚΗΣ ΠΡΟΣΤΑΣΙΑΣ ΚΑΙ ΑΛΛΗΛΕΓΓΥΗΣ - ΔΗΜΟΤΙΚΟ ΙΝΣΤΙΤΟΥΤΟ ΕΠΑΓΓΕΛΜΑΤΙΚΗΣ ΚΑΤΑΡΤΙΣΗΣ ΔΗΜΟΥ ΒΟΛΟΥ (Κ.Ε.Κ.Π.Α. - Δ.Ι.Ε.Κ.)</t>
  </si>
  <si>
    <t>ΚΟΙΝΩΦΕΛΗΣ ΕΠΙΧΕΙΡΗΣΗ ΔΗΠΕΘΕ ΔΗΜΟΥ ΑΓΡΙΝΙΟΥ</t>
  </si>
  <si>
    <t>ΚΟΙΝΩΦΕΛΗΣ ΕΠΙΧΕΙΡΗΣΗ ΔΗΜΟΥ ΩΡΩΠΟΥ</t>
  </si>
  <si>
    <t>ΚΟΙΝΩΦΕΛΗΣ ΕΠΙΧΕΙΡΗΣΗ ΔΗΜΟΥ ΧΕΡΣΟΝΗΣΟΥ</t>
  </si>
  <si>
    <t>ΔΗΜΟΣ ΧΑΙΔΑΡΙΟΥ</t>
  </si>
  <si>
    <t>ΚΟΙΝΩΦΕΛΗΣ ΕΠΙΧΕΙΡΗΣΗ ΔΗΜΟΥ ΧΑΙΔΑΡΙΟΥ (Κ.Ε.Δ.Χ.)</t>
  </si>
  <si>
    <t>ΚΟΙΝΩΦΕΛΗΣ ΕΠΙΧΕΙΡΗΣΗ ΔΗΜΟΥ ΦΛΩΡΙΝΑΣ (Κ.Ε.ΔΗ.ΦΛΩ.)</t>
  </si>
  <si>
    <t>ΔΗΜΟΣ ΥΔΡΑΣ</t>
  </si>
  <si>
    <t>ΚΟΙΝΩΦΕΛΗΣ ΕΠΙΧΕΙΡΗΣΗ ΔΗΜΟΥ ΥΔΡΑΣ</t>
  </si>
  <si>
    <t>ΔΗΜΟΣ ΤΥΡΝΑΒΟΥ</t>
  </si>
  <si>
    <t>ΚΟΙΝΩΦΕΛΗΣ ΕΠΙΧΕΙΡΗΣΗ ΔΗΜΟΥ ΤΥΡΝΑΒΟΥ (Κ.Ε.ΔΗ.Τ.)</t>
  </si>
  <si>
    <t>ΚΟΙΝΩΦΕΛΗΣ ΕΠΙΧΕΙΡΗΣΗ ΔΗΜΟΥ ΤΡΙΠΟΛΗΣ (Κ.Ε.ΔΗ.Τ.)</t>
  </si>
  <si>
    <t>ΔΗΜΟΣ ΣΦΑΚΙΩΝ</t>
  </si>
  <si>
    <t>ΚΟΙΝΩΦΕΛΗΣ ΕΠΙΧΕΙΡΗΣΗ ΔΗΜΟΥ ΣΦΑΚΙΩΝ</t>
  </si>
  <si>
    <t>ΚΟΙΝΩΦΕΛΗΣ ΕΠΙΧΕΙΡΗΣΗ ΔΗΜΟΥ ΣΕΡΡΩΝ</t>
  </si>
  <si>
    <t>ΔΗΜΟΣ ΣΕΡΒΙΩΝ</t>
  </si>
  <si>
    <t>ΚΟΙΝΩΦΕΛΗΣ ΕΠΙΧΕΙΡΗΣΗ ΔΗΜΟΥ ΣΕΡΒΙΩΝ (Κ.Ε.Δ.Σ.)</t>
  </si>
  <si>
    <t>ΚΟΙΝΩΦΕΛΗΣ ΕΠΙΧΕΙΡΗΣΗ ΔΗΜΟΥ ΣΕΡΒΙΩΝ - ΒΕΛΒΕΝΤΟΥ</t>
  </si>
  <si>
    <t>ΚΟΙΝΩΦΕΛΗΣ ΕΠΙΧΕΙΡΗΣΗ ΔΗΜΟΥ ΣΑΡΩΝΙΚΟΥ</t>
  </si>
  <si>
    <t>ΔΗΜΟΣ ΡΕΘΥΜΝΗΣ</t>
  </si>
  <si>
    <t>ΚΟΙΝΩΦΕΛΗΣ ΕΠΙΧΕΙΡΗΣΗ ΔΗΜΟΥ ΡΕΘΥΜΝΗΣ</t>
  </si>
  <si>
    <t>ΔΗΜΟΣ ΠΡΕΣΠΩΝ</t>
  </si>
  <si>
    <t>ΚΟΙΝΩΦΕΛΗΣ ΕΠΙΧΕΙΡΗΣΗ ΔΗΜΟΥ ΠΡΕΣΠΩΝ</t>
  </si>
  <si>
    <t>ΚΟΙΝΩΦΕΛΗΣ ΕΠΙΧΕΙΡΗΣΗ ΔΗΜΟΥ ΠΟΛΥΓΥΡΟΥ (ΚEΔHΠO)</t>
  </si>
  <si>
    <t>ΚΟΙΝΩΦΕΛΗΣ ΕΠΙΧΕΙΡΗΣΗ ΔΗΜΟΥ ΠΛΑΤΑΝΙΑ (Κ.Ε.ΔΗ.Π.)</t>
  </si>
  <si>
    <t>ΚΟΙΝΩΦΕΛΗΣ ΕΠΙΧΕΙΡΗΣΗ ΔΗΜΟΥ ΠΑΤΡΕΩΝ - ΠΑΤΡΙΝΟ ΚΑΡΝΑΒΑΛΙ</t>
  </si>
  <si>
    <t>ΚΟΙΝΩΦΕΛΗΣ ΕΠΙΧΕΙΡΗΣΗ ΔΗΜΟΥ ΠΑΙΟΝΙΑΣ</t>
  </si>
  <si>
    <t>ΚΟΙΝΩΦΕΛΗΣ ΕΠΙΧΕΙΡΗΣΗ ΔΗΜΟΥ ΠΑΓΓΑΙΟΥ</t>
  </si>
  <si>
    <t>ΚΟΙΝΩΦΕΛΗΣ ΕΠΙΧΕΙΡΗΣΗ ΔΗΜΟΥ ΟΙΧΑΛΙΑΣ</t>
  </si>
  <si>
    <t>ΚΟΙΝΩΦΕΛΗΣ ΕΠΙΧΕΙΡΗΣΗ ΔΗΜΟΥ ΞΗΡΟΜΕΡΟΥ</t>
  </si>
  <si>
    <t>ΔΗΜΟΣ ΝΙΚΟΛΑΟΥ ΣΚΟΥΦΑ</t>
  </si>
  <si>
    <t>ΚΟΙΝΩΦΕΛΗΣ ΕΠΙΧΕΙΡΗΣΗ ΔΗΜΟΥ ΝΙΚΟΛΑΟΥ ΣΚΟΥΦΑ</t>
  </si>
  <si>
    <t>ΚΟΙΝΩΦΕΛΗΣ ΕΠΙΧΕΙΡΗΣΗ ΔΗΜΟΥ ΝΕΑΣ ΦΙΛΑΔΕΛΦΕΙΑΣ - ΝΕΑΣ ΧΑΛΚΗΔΟΝΑΣ</t>
  </si>
  <si>
    <t>ΚΟΙΝΩΦΕΛΗΣ ΕΠΙΧΕΙΡΗΣΗ ΔΗΜΟΥ ΝΕΑΣ ΠΡΟΠΟΝΤΙΔΑΣ</t>
  </si>
  <si>
    <t>ΔΗΜΟΣ ΝΕΑΣ ΖΙΧΝΗΣ</t>
  </si>
  <si>
    <t>ΚΟΙΝΩΦΕΛΗΣ ΕΠΙΧΕΙΡΗΣΗ ΔΗΜΟΥ ΝΕΑΣ ΖΙΧΝΗΣ</t>
  </si>
  <si>
    <t>ΚΟΙΝΩΦΕΛΗΣ ΕΠΙΧΕΙΡΗΣΗ ΔΗΜΟΥ ΝΑΥΠΑΚΤΙΑΣ</t>
  </si>
  <si>
    <t>ΚΟΙΝΩΦΕΛΗΣ ΕΠΙΧΕΙΡΗΣΗ ΔΗΜΟΥ ΜΟΣΧΑΤΟΥ - ΤΑΥΡΟΥ</t>
  </si>
  <si>
    <t>ΔΗΜΟΣ ΜΕΤΣΟΒΟΥ</t>
  </si>
  <si>
    <t>ΚΟΙΝΩΦΕΛΗΣ ΕΠΙΧΕΙΡΗΣΗ ΔΗΜΟΥ ΜΕΤΣΟΒΟΥ</t>
  </si>
  <si>
    <t>ΔΗΜΟΣ ΜΑΡΩΝΕΙΑΣ-ΣΑΠΩΝ</t>
  </si>
  <si>
    <t>ΚΟΙΝΩΦΕΛΗΣ ΕΠΙΧΕΙΡΗΣΗ ΔΗΜΟΥ ΜΑΡΩΝΕΙΑΣ - ΣΑΠΩΝ</t>
  </si>
  <si>
    <t>ΚΟΙΝΩΦΕΛΗΣ ΕΠΙΧΕΙΡΗΣΗ ΔΗΜΟΥ ΜΑΡΑΘΩΝΑ "Κ.Ε.Δ.ΜΑ."</t>
  </si>
  <si>
    <t>ΔΗΜΟΣ ΛΕΒΑΔΕΩΝ</t>
  </si>
  <si>
    <t>ΚΟΙΝΩΦΕΛΗΣ ΕΠΙΧΕΙΡΗΣΗ ΔΗΜΟΥ ΛΕΒΑΔΕΩΝ (Κ.Ε.ΔΗ.Λ)</t>
  </si>
  <si>
    <t>ΚΟΙΝΩΦΕΛΗΣ ΕΠΙΧΕΙΡΗΣΗ ΔΗΜΟΥ ΚΡΩΠΙΑΣ</t>
  </si>
  <si>
    <t>ΔΗΜΟΣ ΚΟΝΙΤΣΑΣ</t>
  </si>
  <si>
    <t>ΚΟΙΝΩΦΕΛΗΣ ΕΠΙΧΕΙΡΗΣΗ ΔΗΜΟΥ ΚΟΝΙΤΣΑΣ</t>
  </si>
  <si>
    <t>ΔΗΜΟΣ ΚΙΣΣΑΜΟΥ</t>
  </si>
  <si>
    <t>ΚΟΙΝΩΦΕΛΗΣ ΕΠΙΧΕΙΡΗΣΗ ΔΗΜΟΥ ΚΙΣΣΑΜΟΥ</t>
  </si>
  <si>
    <t>ΚΟΙΝΩΦΕΛΗΣ ΕΠΙΧΕΙΡΗΣΗ ΔΗΜΟΥ ΚΕΝΤΡΙΚΩΝ ΤΖΟΥΜΕΡΚΩΝ</t>
  </si>
  <si>
    <t>ΔΗΜΟΣ ΚΕΑΣ</t>
  </si>
  <si>
    <t>ΚΟΙΝΩΦΕΛΗΣ ΕΠΙΧΕΙΡΗΣΗ ΔΗΜΟΥ ΚΕΑΣ</t>
  </si>
  <si>
    <t>ΚΟΙΝΩΦΕΛΗΣ ΕΠΙΧΕΙΡΗΣΗ ΔΗΜΟΥ ΚΑΣΤΟΡΙΑΣ - "ΟΡΕΣΤΕΙΑΣ"</t>
  </si>
  <si>
    <t>ΔΗΜΟΣ ΚΑΣΣΑΝΔΡΑΣ</t>
  </si>
  <si>
    <t>ΚΟΙΝΩΦΕΛΗΣ ΕΠΙΧΕΙΡΗΣΗ ΔΗΜΟΥ ΚΑΣΣΑΝΔΡΑΣ</t>
  </si>
  <si>
    <t>ΚΟΙΝΩΦΕΛΗΣ ΕΠΙΧΕΙΡΗΣΗ ΔΗΜΟΥ ΚΑΛΑΜΑΤΑΣ (ΦΑΡΙΣ)</t>
  </si>
  <si>
    <t>ΚΟΙΝΩΦΕΛΗΣ ΕΠΙΧΕΙΡΗΣΗ ΔΗΜΟΥ ΚΑΛΑΜΑΡΙΑΣ (Κ.Ε.Δ.ΚΑ.)</t>
  </si>
  <si>
    <t>ΚΟΙΝΩΦΕΛΗΣ ΕΠΙΧΕΙΡΗΣΗ ΔΗΜΟΥ ΘΕΣΣΑΛΟΝΙΚΗΣ (Κ.Ε.ΔΗ.Θ.)</t>
  </si>
  <si>
    <t>ΚΟΙΝΩΦΕΛΗΣ ΕΠΙΧΕΙΡΗΣΗ ΔΗΜΟΥ ΗΡΑΚΛΕΙΑΣ (Κ.Ε.Δ.Η.)</t>
  </si>
  <si>
    <t>ΚΟΙΝΩΦΕΛΗΣ ΕΠΙΧΕΙΡΗΣΗ ΔΗΜΟΥ ΖΙΤΣΑΣ</t>
  </si>
  <si>
    <t>ΚΟΙΝΩΦΕΛΗΣ ΕΠΙΧΕΙΡΗΣΗ ΔΗΜΟΥ ΖΗΡΟΥ</t>
  </si>
  <si>
    <t>ΚΟΙΝΩΦΕΛΗΣ ΕΠΙΧΕΙΡΗΣΗ ΔΗΜΟΥ ΖΑΚΥΝΘΟΥ (Κ.Ε.ΔΗ.Ζ.)</t>
  </si>
  <si>
    <t>ΚΟΙΝΩΦΕΛΗΣ ΕΠΙΧΕΙΡΗΣΗ ΔΗΜΟΥ ΖΑΓΟΡΙΟΥ</t>
  </si>
  <si>
    <t>ΔΗΜΟΣ ΖΑΓΟΡΑΣ-ΜΟΥΡΕΣΙΟΥ</t>
  </si>
  <si>
    <t>ΚΟΙΝΩΦΕΛΗΣ ΕΠΙΧΕΙΡΗΣΗ ΔΗΜΟΥ ΖΑΓΟΡΑΣ - ΜΟΥΡΕΣΙΟΥ</t>
  </si>
  <si>
    <t>ΚΟΙΝΩΦΕΛΗΣ ΕΠΙΧΕΙΡΗΣΗ ΔΗΜΟΥ ΕΟΡΔΑΙΑΣ</t>
  </si>
  <si>
    <t>ΚΟΙΝΩΦΕΛΗΣ ΕΠΙΧΕΙΡΗΣΗ ΔΗΜΟΥ ΕΜΜΑΝΟΥΗΛ ΠΑΠΠΑ</t>
  </si>
  <si>
    <t>ΚΟΙΝΩΦΕΛΗΣ ΕΠΙΧΕΙΡΗΣΗ ΔΗΜΟΥ ΕΛΕΥΣΙΝΑΣ</t>
  </si>
  <si>
    <t>ΚΟΙΝΩΦΕΛΗΣ ΕΠΙΧΕΙΡΗΣΗ ΔΗΜΟΥ ΔΩΔΩΝΗΣ</t>
  </si>
  <si>
    <t>ΚΟΙΝΩΦΕΛΗΣ ΕΠΙΧΕΙΡΗΣΗ ΔΗΜΟΥ ΔΥΜΑΙΩΝ (Κ.Ε.Δ.ΔΥ.)</t>
  </si>
  <si>
    <t>ΚΟΙΝΩΦΕΛΗΣ ΕΠΙΧΕΙΡΗΣΗ ΔΗΜΟΥ ΓΟΡΤΥΝΑΣ</t>
  </si>
  <si>
    <t>ΚΟΙΝΩΦΕΛΗΣ ΕΠΙΧΕΙΡΗΣΗ ΔΗΜΟΥ ΓΕΩΡΓΙΟΥ ΚΑΡΑΙΣΚΑΚΗ</t>
  </si>
  <si>
    <t>ΔΗΜΟΣ ΒΟΡΕΙΩΝ ΤΖΟΥΜΕΡΚΩΝ</t>
  </si>
  <si>
    <t>ΚΟΙΝΩΦΕΛΗΣ ΕΠΙΧΕΙΡΗΣΗ ΔΗΜΟΥ ΒΟΡΕΙΩΝ ΤΖΟΥΜΕΡΚΩΝ</t>
  </si>
  <si>
    <t>ΔΗΜΟΣ ΒΙΣΑΛΤΙΑΣ</t>
  </si>
  <si>
    <t>ΚΟΙΝΩΦΕΛΗΣ ΕΠΙΧΕΙΡΗΣΗ ΔΗΜΟΥ ΒΙΣΑΛΤΙΑΣ</t>
  </si>
  <si>
    <t>ΚΟΙΝΩΦΕΛΗΣ ΕΠΙΧΕΙΡΗΣΗ ΔΗΜΟΥ ΑΣΠΡΟΠΥΡΓΟΥ</t>
  </si>
  <si>
    <t>ΚΟΙΝΩΦΕΛΗΣ ΕΠΙΧΕΙΡΗΣΗ ΔΗΜΟΥ ΑΡΧΑΝΩΝ - ΑΣΤΕΡΟΥΣΙΩΝ (Κ.Ε.Δ.Α.Α)</t>
  </si>
  <si>
    <t>ΚΟΙΝΩΦΕΛΗΣ ΕΠΙΧΕΙΡΗΣΗ ΔΗΜΟΥ ΑΡΧΑΙΑΣ ΟΛΥΜΠΙΑΣ</t>
  </si>
  <si>
    <t>ΔΗΜΟΣ ΑΡΓΟΥΣ-ΜΥΚΗΝΩΝ</t>
  </si>
  <si>
    <t>ΚΟΙΝΩΦΕΛΗΣ ΕΠΙΧΕΙΡΗΣΗ ΔΗΜΟΥ ΑΡΓΟΥΣ - ΜΥΚΗΝΩΝ (ΠΑΙΔΕΙΑ ΚΑΙ ΠΟΛΙΤΙΣΜΟΣ)</t>
  </si>
  <si>
    <t>ΚΟΙΝΩΦΕΛΗΣ ΕΠΙΧΕΙΡΗΣΗ ΔΗΜΟΥ ΑΠΟΚΟΡΩΝΟΥ</t>
  </si>
  <si>
    <t>ΔΗΜΟΣ ΑΝΤΙΠΑΡΟΥ</t>
  </si>
  <si>
    <t>ΚΟΙΝΩΦΕΛΗΣ ΕΠΙΧΕΙΡΗΣΗ ΔΗΜΟΥ ΑΝΤΙΠΑΡΟΥ (Κ.Ε.Δ.Α.)</t>
  </si>
  <si>
    <t>ΚΟΙΝΩΦΕΛΗΣ ΕΠΙΧΕΙΡΗΣΗ ΔΗΜΟΥ ΑΝΔΡΙΤΣΑΙΝΑΣ - ΚΡΕΣΤΕΝΩΝ (ΚΕΔΑΚ)</t>
  </si>
  <si>
    <t>ΚΟΙΝΩΦΕΛΗΣ ΕΠΙΧΕΙΡΗΣΗ ΔΗΜΟΥ ΑΜΑΡΟΥΣΙΟΥ</t>
  </si>
  <si>
    <t>ΔΗΜΟΣ ΑΛΜΥΡΟΥ</t>
  </si>
  <si>
    <t>ΚΟΙΝΩΦΕΛΗΣ ΕΠΙΧΕΙΡΗΣΗ ΔΗΜΟΥ ΑΛΜΥΡΟΥ</t>
  </si>
  <si>
    <t>ΚΟΙΝΩΦΕΛΗΣ ΕΠΙΧΕΙΡΗΣΗ ΔΗΜΟΥ ΑΛΕΞΑΝΔΡΕΙΑΣ (Κ.Ε.Δ.Α.)</t>
  </si>
  <si>
    <t>ΔΗΜΟΣ ΑΙΓΙΝΑΣ</t>
  </si>
  <si>
    <t>ΚΟΙΝΩΦΕΛΗΣ ΕΠΙΧΕΙΡΗΣΗ ΔΗΜΟΥ ΑΙΓΙΝΑΣ</t>
  </si>
  <si>
    <t>ΚΟΙΝΩΦΕΛΗΣ ΕΠΙΧΕΙΡΗΣΗ ΔΗΜΟΥ ΑΓΡΙΝΙΟΥ (Κ.Ε.Δ.Α.)</t>
  </si>
  <si>
    <t>ΚΟΙΝΩΦΕΛΗΣ ΕΠΙΧΕΙΡΗΣΗ ΔΗΜΟΤΙΚΟ ΠΕΡΙΦΕΡΕΙΑΚΟ ΘΕΑΤΡΟ ΒΕΡΟΙΑΣ</t>
  </si>
  <si>
    <t>ΚΟΙΝΩΦΕΛΗΣ ΕΠΙΧΕΙΡΗΣΗ ΔΗ.ΠΕ.ΘΕ. ΣΕΡΡΩΝ</t>
  </si>
  <si>
    <t>ΚΟΙΝΩΦΕΛΗΣ ΕΠΙΧΕΙΡΗΣΗ ΑΛΛΗΛΕΓΓΥΗΣ ΔΗΜΟΥ ΜΕΣΣΗΝΗΣ (Κ.Ε.Α.ΔΗ.Μ.)</t>
  </si>
  <si>
    <t>ΚΟΙΝΩΦΕΛΗΣ ΕΠΙΧΕΙΡΗΣΗ ΑΘΛΗΤΙΣΜΟΥ ΚΑΙ ΠΕΡΙΒΑΛΛΟΝΤΟΣ ΔΗΜΟΥ ΕΡΜΙΟΝΙΔΑΣ</t>
  </si>
  <si>
    <t>ΚΟΙΝΩΦΕΛΗΣ ΕΠΙΧΕΙΡΗΣΗ ΑΘΛΗΤΙΣΜΟΥ - ΠΟΛΙΤΙΣΜΟΥ - ΠΕΡΙΒΑΛΛΟΝΤΟΣ ΔΗΜΟΥ ΠΑΛΛΗΝΗΣ</t>
  </si>
  <si>
    <t>ΚΟΙΝΩΦΕΛΗΣ ΕΠΙΧΕΙΡΗΣΗ "ΚΑΛΥΨΩ" ΔΗΜΟΥ ΑΓΙΑΣ</t>
  </si>
  <si>
    <t>ΚΟΙΝΩΦΕΛΗΣ ΕΠΙΧΕΙΡΗΣΗ - ΔΗΜΟΤΙΚΟ ΠΕΡΙΦΕΡΕΙΑΚΟ ΘΕΑΤΡΟ ΠΑΤΡΑΣ</t>
  </si>
  <si>
    <t>ΚΟΙΝΩΦΕΛΗΣ ΔΗΜΟΤΙΚΗ ΕΠΙΧΕΙΡΗΣΗ ΤΟΥΡΙΣΜΟΥ ΚΑΙ ΠΟΛΙΤΙΣΜΟΥ ΔΙΣΤΟΜΟΥ - ΑΡΑΧΩΒΑΣ - ΑΝΤΙΚΥΡΑΣ</t>
  </si>
  <si>
    <t>ΚΟΙΝΩΦΕΛΗΣ ΔΗΜΟΤΙΚΗ ΕΠΙΧΕΙΡΗΣΗ ΠΟΛΙΤΙΣΤΙΚΗΣ, ΟΙΚΟΝΟΜΙΚΗΣ, ΤΟΥΡΙΣΤΙΚΗΣ ΚΑΙ ΚΟΙΝΩΝΙΚΗΣ ΑΝΑΠΤΥΞΗΣ (Δ.Ε.Π.Ο.Κ.Α.Λ.)</t>
  </si>
  <si>
    <t>ΚΟΙΝΩΦΕΛΗΣ ΔΗΜΟΤΙΚΗ ΕΠΙΧΕΙΡΗΣΗ ΠΟΛΙΤΙΣΤΙΚΗΣ ΑΝΑΠΤΥΞΗΣ ΠΑΡΟΥ (ΚΔΕΠΑΠ)</t>
  </si>
  <si>
    <t>ΚΟΙΝΩΦΕΛΗΣ ΔΗΜΟΤΙΚΗ ΕΠΙΧΕΙΡΗΣΗ ΠΟΛΙΤΙΣΤΙΚΗΣ ΑΝΑΠΤΥΞΗΣ ΔΗΜΟΥ ΠΕΡΙΣΤΕΡΙΟΥ (Δ.Ε.Π.Α.Δ.Π.)</t>
  </si>
  <si>
    <t>ΚΟΙΝΩΦΕΛΗΣ ΔΗΜΟΤΙΚΗ ΕΠΙΧΕΙΡΗΣΗ ΠΟΛΙΤΙΣΜΟΥ, ΑΘΛΗΤΙΣΜΟΥ, ΠΕΡΙΒΑΛΛΟΝΤΟΣ ΔΗΜΟΥ ΔΕΣΚΑΤΗΣ (Δ.Ε.Π.Α.Π.)</t>
  </si>
  <si>
    <t>ΔΗΜΟΣ ΚΑΙΣΑΡΙΑΝΗΣ</t>
  </si>
  <si>
    <t>ΚΟΙΝΩΦΕΛΗΣ ΔΗΜΟΤΙΚΗ ΕΠΙΧΕΙΡΗΣΗ ΠΟΛΙΤΙΣΜΟΥ, ΑΘΛΗΤΙΣΜΟΥ, ΠΑΙΔΕΙΑΣ, ΚΟΙΝΩΝΙΚΗΣ ΠΡΟΣΤΑΣΙΑΣ ΚΑΙ ΑΛΛΗΛΕΓΓΥΗΣ, ΠΕΡΙΒΑΛΛΟΝΤΟΣ, ΔΗΜΟΤΙΚΗΣ ΣΥΓΚΟΙΝΩΝΙΑΣ, ΕΚΠΟΝΗΣΗΣ ΚΑΙ ΕΦΑΡΜΟΓΗΣ ΠΡΟΓΡΑΜΜΑΤΩΝ ΕΡΕΥΝΑΣ ΚΑΙ ΤΕΧΝΟΛΟΓΙΑΣ ΚΑΙΣΑΡΙΑΝΗΣ</t>
  </si>
  <si>
    <t>ΚΟΙΝΩΦΕΛΗΣ ΔΗΜΟΤΙΚΗ ΕΠΙΧΕΙΡΗΣΗ ΠΕΡΙΒΑΛΛΟΝΤΟΣ ΠΑΙΔΕΙΑΣ ΚΑΙ ΑΝΑΠΤΥΞΗΣ ΜΥΚΟΝΟΥ (Κ.Δ.Ε.Π.Π.Α.Μ.)</t>
  </si>
  <si>
    <t>ΚΟΙΝΩΦΕΛΗΣ ΔΗΜΟΤΙΚΗ ΕΠΙΧΕΙΡΗΣΗ ΠΕΙΡΑΙΑ</t>
  </si>
  <si>
    <t>ΔΗΜΟΣ ΜΕΤΑΜΟΡΦΩΣΕΩΣ</t>
  </si>
  <si>
    <t>ΚΟΙΝΩΦΕΛΗΣ ΔΗΜΟΤΙΚΗ ΕΠΙΧΕΙΡΗΣΗ ΜΕΤΑΜΟΡΦΩΣΗΣ</t>
  </si>
  <si>
    <t>ΚΟΙΝΩΦΕΛΗΣ ΔΗΜΟΤΙΚΗ ΕΠΙΧΕΙΡΗΣΗ ΜΕΓΑΝΗΣΙΟΥ</t>
  </si>
  <si>
    <t>ΚΟΙΝΩΦΕΛΗΣ ΔΗΜΟΤΙΚΗ ΕΠΙΧΕΙΡΗΣΗ ΜΑΡΚΟΠΟΥΛΟΥ</t>
  </si>
  <si>
    <t>ΚΟΙΝΩΦΕΛΗΣ ΔΗΜΟΤΙΚΗ ΕΠΙΧΕΙΡΗΣΗ ΚΙΛΚΙΣ (Κ.Δ.Ε.Κ.)</t>
  </si>
  <si>
    <t>ΔΗΜΟΣ ΦΑΡΚΑΔΟΝΑΣ</t>
  </si>
  <si>
    <t>ΚΟΙΝΩΦΕΛΗΣ ΔΗΜΟΤΙΚΗ ΕΠΙΧΕΙΡΗΣΗ ΔΗΜΟΥ ΦΑΡΚΑΔΟΝΑΣ</t>
  </si>
  <si>
    <t>ΚΟΙΝΩΦΕΛΗΣ ΔΗΜΟΤΙΚΗ ΕΠΙΧΕΙΡΗΣΗ ΔΗΜΟΥ ΣΙΚΥΩΝΙΩΝ (ΚΟΔΕΔΗΣ)</t>
  </si>
  <si>
    <t>ΔΗΜΟΣ ΜΥΚΗΣ</t>
  </si>
  <si>
    <t>ΚΟΙΝΩΦΕΛΗΣ ΔΗΜΟΤΙΚΗ ΕΠΙΧΕΙΡΗΣΗ ΔΗΜΟΥ ΜΥΚΗΣ</t>
  </si>
  <si>
    <t>ΚΟΙΝΩΦΕΛΗΣ ΔΗΜΟΤΙΚΗ ΕΠΙΧΕΙΡΗΣΗ ΔΗΜΟΥ ΚΙΛΕΛΕΡ (Κ.Δ.Ε.Κ.)</t>
  </si>
  <si>
    <t>ΔΗΜΟΣ ΗΡΩΙΚΗΣ ΝΗΣΟΥ ΚΑΣΟΥ</t>
  </si>
  <si>
    <t>ΚΟΙΝΩΦΕΛΗΣ ΔΗΜΟΤΙΚΗ ΕΠΙΧΕΙΡΗΣΗ ΔΗΜΟΥ ΚΑΣΟΥ</t>
  </si>
  <si>
    <t>ΚΟΙΝΩΦΕΛΗΣ ΔΗΜΟΤΙΚΗ ΕΠΙΧΕΙΡΗΣΗ ΔΗΜΟΥ ΕΥΡΩΤΑ "ΕΥΡΩΤΕΙΟΣ ΠΟΛΙΤΕΙΑ"</t>
  </si>
  <si>
    <t>ΔΗΜΟΣ ΕΛΑΦΟΝΗΣΟΥ</t>
  </si>
  <si>
    <t>ΚΟΙΝΩΦΕΛΗΣ ΔΗΜΟΤΙΚΗ ΕΠΙΧΕΙΡΗΣΗ ΔΗΜΟΥ ΕΛΑΦΟΝΗΣΟΥ (Κ.Δ.Ε.Δ.Ε.)</t>
  </si>
  <si>
    <t>ΔΗΜΟΣ ΑΜΦΙΛΟΧΙΑΣ</t>
  </si>
  <si>
    <t>ΚΟΙΝΩΦΕΛΗΣ ΔΗΜΟΤΙΚΗ ΕΠΙΧΕΙΡΗΣΗ ΔΗΜΟΥ ΑΜΦΙΛΟΧΙΑΣ</t>
  </si>
  <si>
    <t>ΔΗΜΟΣ ΑΜΠΕΛΟΚΗΠΩΝ-ΜΕΝΕΜΕΝΗΣ</t>
  </si>
  <si>
    <t>ΚΟΙΝΩΦΕΛΗΣ ΔΗΜΟΤΙΚΗ ΕΠΙΧΕΙΡΗΣΗ ΔΗΜΟΥ ΑΜΠΕΛΟΚΗΠΩΝ - ΜΕΝΕΜΕΝΗΣ (Κ.Δ.Ε.Δ.Α.Μ.)</t>
  </si>
  <si>
    <t>ΚΟΙΝΩΦΕΛΕΣ ΙΔΡΥΜΑ "ΟΙΚΟΣ ΕΥΓΗΡΙΑΣ ΠΑΡΟΥ - ΔΗΜΟΤΙΚΟ ΕΚΚΛΗΣΙΑΣΤΙΚΟ ΙΔΡΥΜΑ"</t>
  </si>
  <si>
    <t>ΔΗΜΟΣ ΔΕΛΤΑ</t>
  </si>
  <si>
    <t>ΚΟΙΝΩΝΙΚΟΣ ΠΟΛΙΤΙΣΤΙΚΟΣ ΟΡΓΑΝΙΣΜΟΣ ΔΗΜΟΥ ΔΕΛΤΑ</t>
  </si>
  <si>
    <t>ΚΟΙΝΩΝΙΚΟΣ ΟΡΓΑΝΙΣΜΟΣ ΔΗΜΟΥ ΠΑΤΡΕΩΝ</t>
  </si>
  <si>
    <t>ΔΗΜΟΣ ΔΕΛΦΩΝ</t>
  </si>
  <si>
    <t>ΚΟΙΝΩΝΙΚΟΣ ΞΕΝΩΝΑΣ ΗΛΙΚΙΩΜΕΝΩΝ "ΕΥΣΤΑΘΙΟΣ Ι. ΜΑΝΑΙΟΣ"</t>
  </si>
  <si>
    <t>ΚΟΙΝΩΝΙΚΗ, ΑΘΛΗΤΙΚΗ ΚΑΙ ΠΟΛΙΤΙΣΤΙΚΗ ΠΑΡΕΜΒΑΣΗ ΔΗΜΟΥ ΓΛΥΦΑΔΑΣ (Κ.Α.Π.ΠΑ.)</t>
  </si>
  <si>
    <t>ΚΟΙΝΩΝΙΚΗ ΦΡΟΝΤΙΔΑ ΚΑΙ ΠΡΟΣΧΟΛΙΚΗ ΑΓΩΓΗ ΔΗΜΟΥ ΠΑΓΓΑΙΟΥ</t>
  </si>
  <si>
    <t>ΚΟΙΝΩΝΙΚΗ ΠΡΟΣΤΑΣΙΑ, ΦΡΟΝΤΙΔΑ ΚΑΙ ΑΛΛΗΛΕΓΓΥΗ (Κ.Π.Φ.Α.) ΔΗΜΟΥ ΤΟΠΕΙΡΟΥ</t>
  </si>
  <si>
    <t>ΚΟΙΝΩΝΙΚΗ ΠΡΟΣΤΑΣΙΑ, ΑΛΛΗΛΕΓΓΥΗ ΚΑΙ ΠΑΙΔΕΙΑ ΔΗΜΟΥ ΔΙΟΝΥΣΟΥ «Η ΕΣΤΙΑ»</t>
  </si>
  <si>
    <t>ΚΟΙΝΩΝΙΚΗ ΠΡΟΣΤΑΣΙΑ ΚΑΙ ΑΛΛΗΛΕΓΓΥΗ ΔΗΜΟΥ ΜΕΓΑΛΟΠΟΛΗΣ</t>
  </si>
  <si>
    <t>ΚΟΙΝΩΝΙΚΗ ΠΟΛΙΤΙΚΗ ΚΑΙ ΜΟΥΣΙΚΗ ΠΑΙΔΕΙΑ ΔΗΜΟΥ ΡΕΘΥΜΝΗΣ</t>
  </si>
  <si>
    <t>ΚΟΙΝΩΝΙΚΗ ΜΕΡΙΜΝΑ ΚΑΙ ΑΛΛΗΛΕΓΓΥΗ - ΠΑΙΔΕΙΑ - ΑΘΛΗΤΙΣΜΟΣ ΔΗΜΟΥ ΙΣΤΙΑΙΑΣ - ΑΙΔΗΨΟΥ</t>
  </si>
  <si>
    <t>ΚΟΙΝΩΝΙΚΗ ΜΕΡΙΜΝΑ ΔΗΜΟΥ ΚΗΦΙΣΙΑΣ</t>
  </si>
  <si>
    <t>ΚΟΙΝΩΝΙΑ, ΠΟΛΙΤΙΣΜΟΣ, ΑΛΛΗΛΕΓΓΥΗ ΙΕΡΑΠΕΤΡΑΣ (ΚΟΙΝΩ.ΠΟΛΙΤΙ.Α. ΙΕΡΑΠΕΤΡΑΣ)</t>
  </si>
  <si>
    <t>ΚΟΒΕΝΤΑΡΕΙΟΣ ΔΗΜΟΤΙΚΗ ΒΙΒΛΙΟΘΗΚΗ ΔΗΜΟΥ ΚΟΖΑΝΗΣ</t>
  </si>
  <si>
    <t>ΚΛΗΡΟΔΟΤΗΜΑ ΔΕΣΠΟΙΝΑΣ ΣΥΖΥΓΟΥ ΝΙΚΟΛΑΟΥ ΑΓΓΕΛΙΚΑΡΑ</t>
  </si>
  <si>
    <t>ΚΛΗΡΟΔΟΤΗΜΑ ΑΔΕΛΦΩΝ ΕΥΑΓΓΕΛΟΥ, ΧΑΡΑΛΑΜΠΟΥΣ &amp; ΑΝΑΣΤΑΣΙΟΥ ΣΤΑΜ. ΣΤΑΜΑΤΗ</t>
  </si>
  <si>
    <t>ΔΗΜΟΣ ΑΒΔΗΡΩΝ</t>
  </si>
  <si>
    <t>ΚΕΝΤΡΟ ΥΠΟΣΤΗΡΙΞΗΣ ΚΑΙ ΚΟΙΝΩΝΙΚΗΣ ΦΡΟΝΤΙΔΑΣ ΒΡΕΦΙΚΗΣ, ΠΑΙΔΙΚΗΣ ΚΑΙ ΤΡΙΤΗΣ ΗΛΙΚΙΑΣ ΔΗΜΟΥ ΑΒΔΗΡΩΝ</t>
  </si>
  <si>
    <t>ΚΕΝΤΡΟ ΥΠΟΔΟΧΗΣ ΚΑΙ ΑΛΛΗΛΕΓΓΥΗΣ ΔΗΜΟΥ ΑΘΗΝΑΙΩΝ (Κ.Υ.Α.Δ.Α.)</t>
  </si>
  <si>
    <t>ΚΕΝΤΡΟ ΣΠΟΥΔΗΣ ΚΑΙ ΑΝΑΔΕΙΞΗΣ ΜΙΚΡΑΣΙΑΤΙΚΟΥ ΠΟΛΙΤΙΣΜΟΥ (ΚΕ.ΜΙ.ΠΟ) ΔΗΜΟΥ ΝΕΑΣ ΙΩΝΙΑΣ</t>
  </si>
  <si>
    <t>ΚΕΝΤΡΟ ΠΡΟΣΧΟΛΙΚΗΣ ΑΓΩΓΗΣ ΚΟΙΝΩΝΙΚΗΣ ΑΛΛΗΛΕΓΓΥΗΣ ΚΑΙ ΑΘΛΗΤΙΣΜΟΥ ΔΗΜΟΥ Ν. ΖΙΧΝΗΣ</t>
  </si>
  <si>
    <t>ΚΕΝΤΡΟ ΠΡΟΣΧΟΛΙΚΗΣ ΑΓΩΓΗΣ ΚΑΙ ΚΟΙΝΩΝΙΚΗΣ ΜΕΡΙΜΝΑΣ ΔΗΜΟΥ ΝΙΚΟΛΑΟΥ ΣΚΟΥΦΑ</t>
  </si>
  <si>
    <t>ΔΗΜΟΣ ΙΑΣΜΟΥ</t>
  </si>
  <si>
    <t>ΚΕΝΤΡΟ ΠΡΟΣΧΟΛΙΚΗΣ ΑΓΩΓΗΣ ΚΑΙ ΚΟΙΝΩΝΙΚΗΣ ΑΛΛΗΛΕΓΥΗΣ ΔΗΜΟΥ ΙΑΣΜΟΥ (ΚΕ.Π.Α.Κ.Α.Δ.Ι.)</t>
  </si>
  <si>
    <t>ΚΕΝΤΡΟ ΠΡΟΝΟΙΑΣ, ΑΘΛΗΤΙΣΜΟΥ, ΠΡΟΣΧΟΛΙΚΗΣ ΑΓΩΓΗΣ ΔΗΜΟΥ ΚΟΝΙΤΣΑΣ</t>
  </si>
  <si>
    <t>ΔΗΜΟΣ ΚΟΡΙΝΘΙΩΝ</t>
  </si>
  <si>
    <t>ΚΕΝΤΡΟ ΠΟΛΙΤΙΣΜΟΥ, ΑΘΛΗΤΙΣΜΟΥ ΚΑΙ ΠΕΡΙΒΑΛΛΟΝΤΟΣ ΔΗΜΟΥ ΚΟΡΙΝΘΙΩΝ</t>
  </si>
  <si>
    <t>ΚΕΝΤΡΟ ΠΟΛΙΤΙΣΜΟΥ, ΑΘΛΗΤΙΣΜΟΥ ΚΑΙ ΠΕΡΙΒΑΛΛΟΝΤΟΣ ΔΗΜΟΥ ΘΕΡΜΟΥ "Κ.Π.Α.Π.ΔΗ.Θ."</t>
  </si>
  <si>
    <t>ΚΕΝΤΡΟ ΠΟΛΙΤΙΣΜΟΥ ΘΕΣΣΑΛΟΝΙΚΗΣ Α.Ε.</t>
  </si>
  <si>
    <t>ΚΕΝΤΡΟ ΠΟΛΙΤΙΣΜΟΥ ΘΕΣΣΑΛΟΝΙΚΗΣ</t>
  </si>
  <si>
    <t>ΚΕΝΤΡΟ ΠΟΛΙΤΙΣΜΟΥ ΔΗΜΟΥ ΞΑΝΘΗΣ</t>
  </si>
  <si>
    <t>ΔΗΜΟΣ ΣΠΕΤΣΩΝ</t>
  </si>
  <si>
    <t>ΚΕΝΤΡΟ ΠΟΛΙΤΙΣΜΟΥ - ΑΘΛΗΤΙΣΜΟΥ ΚΑΙ ΠΕΡΙΒΑΛΛΟΝΤΟΣ ΔΗΜΟΥ ΣΠΕΤΣΩΝ</t>
  </si>
  <si>
    <t>ΚΕΝΤΡΟ ΠΟΛΙΤΙΣΜΟΥ - ΑΘΛΗΤΙΣΜΟΥ - ΠΑΙΔΕΙΑΣ - ΝΕΟΛΑΙΑΣ ΚΑΙ ΠΕΡΙΒΑΛΛΟΝΤΟΣ ΔΗΜΟΥ ΔΙΔΥΜΟΤΕΙΧΟΥ - ΕΥΓΕΝΙΔΕΙΟ</t>
  </si>
  <si>
    <t>ΚΕΝΤΡΟ ΠΕΡΙΒΑΛΛΟΝΤΙΚΗΣ ΑΝΑΒΑΘΜΙΣΗΣ ΜΟΝΑΔΩΝ ΑΝΤΙΡΡΥΠΑΝΣΗΣ ΧΑΛΚΙΔΙΚΗΣ - ΑΝΩΝΥΜΗ ΕΤΑΙΡΕΙΑ ΟΤΑ</t>
  </si>
  <si>
    <t>ΚΕΝΤΡΟ ΠΑΙΔΙΟΥ, ΝΕΟΛΑΙΑΣ ΚΑΙ ΑΘΛΗΣΗΣ ΔΗΜΟΥ ΚΑΛΑΒΡΥΤΩΝ</t>
  </si>
  <si>
    <t>ΚΕΝΤΡΟ ΜΙΚΡΑΣΙΑΤΙΚΟΥ ΠΟΛΙΤΙΣΜΟΥ ΚΑΙ ΑΝΑΔΕΙΞΗΣ ΣΥΓΧΡΟΝΗΣ ΙΣΤΟΡΙΑΣ (ΚΕ.ΜΙ.ΠΟ-Α.Σ.Ι.) ΔΗΜΟΥ ΚΑΙΣΑΡΙΑΝΗΣ</t>
  </si>
  <si>
    <t>ΚΕΝΤΡΟ ΜΕΡΙΜΝΑΣ ΚΑΙ ΑΛΛΗΛΕΓΓΥΗΣ ΔΗΜΟΥ ΚΟΜΟΤΗΝΗΣ (ΚΕ.ΜΕ.Α. ΔΗΜΟΥ ΚΟΜΟΤΗΝΗΣ)</t>
  </si>
  <si>
    <t>ΚΕΝΤΡΟ ΜΕΛΕΤΗΣ, ΑΝΑΔΕΙΞΗΣ ΚΑΙ ΠΡΟΣΤΑΣΙΑΣ ΦΥΣΙΚΗΣ ΚΑΙ ΠΟΛΙΤΙΣΤΙΚΗΣ ΚΛΗΡΟΝΟΜΙΑΣ ΣΥΡΡΑΚΟΥ "Ο ΓΕΩΡΓΙΟΣ ΓΙΑΝΝΙΩΤΗΣ"</t>
  </si>
  <si>
    <t>ΔΗΜΟΣ ΒΥΡΩΝΟΣ</t>
  </si>
  <si>
    <t>ΚΕΝΤΡΟ ΜΕΛΕΤΗΣ ΧΟΡΟΥ ΙΣΙΔΩΡΑΣ ΚΑΙ ΡΑΥΜΟΝΔΟΥ ΝΤΑΝΚΑΝ ΔΗΜΟΥ ΒΥΡΩΝΑ</t>
  </si>
  <si>
    <t>ΚΕΝΤΡΟ ΚΟΙΝΩΝΙΚΗΣ ΠΡΟΣΤΑΣΙΑΣ-ΑΛΛΗΛΕΓΓΥΗΣ ΔΗΜΟΥ ΑΛΜΩΠΙΑΣ</t>
  </si>
  <si>
    <t>ΔΗΜΟΣ ΣΟΥΦΛΙΟΥ</t>
  </si>
  <si>
    <t>ΚΕΝΤΡΟ ΚΟΙΝΩΝΙΚΗΣ ΠΡΟΣΤΑΣΙΑΣ, ΑΛΛΗΛΕΓΓΥΗΣ ΚΑΙ ΠΑΙΔΕΙΑΣ ΔΗΜΟΥ ΣΟΥΦΛΙΟΥ</t>
  </si>
  <si>
    <t>ΚΕΝΤΡΟ ΚΟΙΝΩΝΙΚΗΣ ΠΡΟΣΤΑΣΙΑΣ, ΑΛΛΗΛΕΓΓΥΗΣ ΚΑΙ ΠΑΙΔΕΙΑΣ ΔΗΜΟΥ ΠΥΛΑΙΑΣ - ΧΟΡΤΙΑΤΗ</t>
  </si>
  <si>
    <t>ΔΗΜΟΣ ΟΡΕΣΤΙΑΔΑΣ</t>
  </si>
  <si>
    <t>ΚΕΝΤΡΟ ΚΟΙΝΩΝΙΚΗΣ ΠΡΟΣΤΑΣΙΑΣ ΚΑΙ ΑΛΛΗΛΕΓΓΥΗΣ ΔΗΜΟΥ ΟΡΕΣΤΙΑΔΑΣ - Κ.Κ.Π.Α.Δ.Ο.</t>
  </si>
  <si>
    <t>ΚΕΝΤΡΟ ΚΟΙΝΩΝΙΚΗΣ ΠΡΟΣΤΑΣΙΑΣ ΚΑΙ ΑΛΛΗΛΕΓΓΥΗΣ ΔΗΜΟΥ ΞΑΝΘΗΣ</t>
  </si>
  <si>
    <t>ΚΕΝΤΡΟ ΚΟΙΝΩΝΙΚΗΣ ΠΡΟΣΤΑΣΙΑΣ ΚΑΙ ΑΛΛΗΛΕΓΓΥΗΣ ΔΗΜΟΥ ΝΕΑΣ ΣΜΥΡΝΗΣ</t>
  </si>
  <si>
    <t>ΔΗΜΟΣ ΗΡΩΙΚΗΣ ΠΟΛΕΩΣ ΝΑΟΥΣΑΣ</t>
  </si>
  <si>
    <t>ΚΕΝΤΡΟ ΚΟΙΝΩΝΙΚΗΣ ΠΡΟΣΤΑΣΙΑΣ ΚΑΙ ΑΛΛΗΛΕΓΓΥΗΣ ΔΗΜΟΥ ΝΑΟΥΣΑΣ</t>
  </si>
  <si>
    <t>ΚΕΝΤΡΟ ΚΟΙΝΩΝΙΚΗΣ ΠΡΟΣΤΑΣΙΑΣ ΚΑΙ ΑΛΛΗΛΕΓΓΥΗΣ ΔΗΜΟΥ ΔΙΔΥΜΟΤΕΙΧΟΥ</t>
  </si>
  <si>
    <t>ΚΕΝΤΡΟ ΚΟΙΝΩΝΙΚΗΣ ΠΡΟΣΤΑΣΙΑΣ ΑΛΛΗΛΕΓΓΥΗΣ, ΑΘΛΗΤΙΣΜΟΥ, ΠΑΙΔΕΙΑΣ ΚΑΙ ΠΡΟΣΧΟΛΙΚΗΣ ΑΓΩΓΗΣ ΔΗΜΟΥ ΒΕΡΟΙΑΣ</t>
  </si>
  <si>
    <t>ΚΕΝΤΡΟ ΚΟΙΝΩΝΙΚΗΣ ΠΡΟΣΤΑΣΙΑΣ - ΑΛΛΗΛΕΓΓΥΗΣ, ΠΑΙΔΕΙΑΣ ΚΑΙ ΠΕΡΙΒΑΛΛΟΝΤΟΣ ΔΗΜΟΥ ΑΛΕΞΑΝΔΡΟΥΠΟΛΗΣ (ΠΟΛΥ-ΚΟΙΝΩΝΙΚΟ)</t>
  </si>
  <si>
    <t>ΚΕΝΤΡΟ ΚΟΙΝΩΝΙΚΗΣ ΠΡΟΣΤΑΣΙΑΣ - ΑΛΛΗΛΕΓΓΥΗΣ ΚΑΙ ΑΘΛΗΤΙΣΜΟΥ ΔΗΜΟΥ ΑΡΓΟΥΣ - ΜΥΚΗΝΩΝ</t>
  </si>
  <si>
    <t>ΚΕΝΤΡΟ ΚΟΙΝΩΝΙΚΗΣ ΠΟΛΙΤΙΚΗΣ ΚΑΙ ΠΡΟΑΓΩΓΗΣ ΥΓΕΙΑΣ ΔΗΜΟΥ ΚΑΙΣΑΡΙΑΝΗΣ «ΛΕΩΝΙΔΑΣ ΜΑΝΩΛΙΔΗΣ»</t>
  </si>
  <si>
    <t>ΚΕΝΤΡΟ ΚΟΙΝΩΝΙΚΗΣ ΠΟΛΙΤΙΚΗΣ ΔΗΜΟΥ ΚΟΡΙΝΘΙΩΝ</t>
  </si>
  <si>
    <t>ΚΕΝΤΡΟ ΚΟΙΝΩΝΙΚΗΣ ΜΕΡΙΜΝΑΣ, ΠΑΙΔΕΙΑΣ, ΑΘΛΗΤΙΣΜΟΥ ΚΑΙ ΠΟΛΙΤΙΣΜΟΥ ΔΗΜΟΥ ΑΡΤΑΙΩΝ</t>
  </si>
  <si>
    <t>ΚΕΝΤΡΟ ΚΟΙΝΩΝΙΚΗΣ ΜΕΡΙΜΝΑΣ ΚΑΙ ΑΝΑΠΤΥΞΗΣ ΔΗΜΟΥ ΑΚΤΙΟΥ-ΒΟΝΙΤΣΑΣ</t>
  </si>
  <si>
    <t>ΚΕΝΤΡΟ ΚΟΙΝΩΝΙΚΗΣ ΑΝΑΠΤΥΞΗΣ ΔΗΜΟΥ ΑΜΦΙΛΟΧΙΑΣ (ΚΕ.Κ.Α.Δ.Α.)</t>
  </si>
  <si>
    <t>ΔΗΜΟΣ ΠΕΛΛΑΣ</t>
  </si>
  <si>
    <t>ΚΕΝΤΡΟ ΚΟΙΝΩΝΙΚΗΣ ΑΛΛΗΛΕΓΓΥΗΣ, ΠΡΟΣΤΑΣΙΑΣ ΚΑΙ ΠΡΟΣΧΟΛΙΚΗΣ ΑΓΩΓΗΣ ΔΗΜΟΥ ΠΕΛΛΑΣ</t>
  </si>
  <si>
    <t>ΚΕΝΤΡΟ ΚΟΙΝΩΝΙΚΗΣ ΑΛΛΗΛΕΓΓΥΗΣ ΚΑΙ ΑΘΛΗΤΙΣΜΟΥ ΔΗΜΟΥ ΓΡΕΒΕΝΩΝ</t>
  </si>
  <si>
    <t>ΚΕΝΤΡΟ ΚΑΙ ΜΟΥΣΕΙΟ ΧΑΡΑΚΤΙΚΩΝ ΤΕΧΝΩΝ ΒΑΣΩΣ Γ. ΚΑΤΡΑΚΗ ΔΗΜΟΥ ΙΕΡΑΣ ΠΟΛΕΩΣ ΜΕΣΟΛΟΓΓΙΟΥ</t>
  </si>
  <si>
    <t>ΔΗΜΟΣ ΚΑΝΤΑΝΟΥ-ΣΕΛΙΝΟΥ</t>
  </si>
  <si>
    <t>ΚΕΝΤΡΟ ΕΡΕΥΝΑΣ, ΠΟΛΙΤΙΣΜΟΥ ΚΑΙ ΙΣΤΟΡΙΑΣ ΚΑΝΤΑΝΟΥ</t>
  </si>
  <si>
    <t>ΚΕΝΤΡΟ ΕΡΕΥΝΑΣ ΚΑΙ ΑΝΑΠΤΥΞΗΣ ΑΝΘΡΩΠΙΝΩΝ ΠΟΡΩΝ ΝΟΜΟΥ ΠΡΕΒΕΖΑΣ Α.Ε. (Κ.Ε.Α.Α.Π. - Α.Ε.)</t>
  </si>
  <si>
    <t>ΔΗΜΟΣ ΤΡΙΚΚΑΙΩΝ</t>
  </si>
  <si>
    <t>ΚΕΝΤΡΟ ΕΡΕΥΝΑΣ - ΜΟΥΣΕΙΟ ΤΣΙΤΣΑΝΗ ΔΗΜΟΥ ΤΡΙΚΚΑΙΩΝ</t>
  </si>
  <si>
    <t>ΚΕΝΤΡΟ ΔΡΑΣΤΗΡΙΟΤΗΤΑΣ ΚΟΙΝΩΝΙΚΗΣ ΠΡΟΣΤΑΣΙΑΣ ΠΑΙΔΙΩΝ ΚΑΙ ΝΕΩΝ ΔΗΜΟΥ ΝΕΑΣ ΣΜΥΡΝΗΣ - ΕΘΝΙΚΗ ΣΤΕΓΗ</t>
  </si>
  <si>
    <t>ΚΕΝΤΡΟ ΓΥΝΑΙΚΩΝ ΚΑΡΔΙΤΣΑΣ</t>
  </si>
  <si>
    <t>ΚΕΝΤΡΟ ΒΡΕΦΟΝΗΠΙΑΚΗΣ ΑΓΩΓΗΣ ΚΑΙ ΦΡΟΝΤΙΔΑΣ ΟΙΚΟΓΕΝΕΙΑΣ (ΚΕΒΡΕΦΟ) ΔΗΜΟΥ ΝΕΑΣ ΙΩΝΙΑΣ</t>
  </si>
  <si>
    <t>ΚΕΝΤΡΟ ΑΤΟΜΩΝ ΜΕ ΕΙΔΙΚΕΣ ΑΝΑΓΚΕΣ ΔΗΜΟΥ ΑΧΑΡΝΩΝ "Η ΑΡΩΓΗ"</t>
  </si>
  <si>
    <t>ΚΕΝΤΡΟ ΑΠΑΣΧΟΛΗΣΗΣ ΚΑΙ ΕΠΑΓΓΕΛΜΑΤΙΚΗΣ ΚΑΤΑΡΤΙΣΗΣ ΝΟΜΟΥ ΣΑΜΟΥ (Κ.Α.Ε.Κ. ΣΑΜΟΥ Α.Ε.)</t>
  </si>
  <si>
    <t>ΚΕΝΤΡΟ ΑΝΟΙΚΤΗΣ ΠΡΟΣΤΑΣΙΑΣ ΗΛΙΚΙΩΜΕΝΩΝ (ΚΑΠΗ) ΔΗΜΟΥ ΘΕΣΣΑΛΟΝΙΚΗΣ</t>
  </si>
  <si>
    <t>ΚΕΝΤΡΟ ΑΛΛΗΛΕΓΓΥΗΣ ΚΑΙ ΚΟΙΝΩΝΙΚΗΣ ΦΡΟΝΤΙΔΑΣ ΔΗΜΟΥ ΜΕΤΣΟΒΟΥ</t>
  </si>
  <si>
    <t>ΚΕΝΤΡΟ ΑΛΛΗΛΕΓΓΥΗΣ ΚΑΙ ΚΟΙΝΩΝΙΚΗΣ ΠΟΛΙΤΙΚΗΣ ΔΗΜΟΥ ΕΜΜΑΝΟΥΗΛ ΠΑΠΠΑ</t>
  </si>
  <si>
    <t>ΚΕΝΤΡΟ ΑΓΩΓΗΣ, ΦΡΟΝΤΙΔΑΣ ΚΑΙ ΑΛΛΗΛΕΓΓΥΗΣ ΔΗΜΟΥ ΗΛΙΟΥΠΟΛΗΣ (Κ.Α.Φ.Α.Δ.ΗΛ.) "ΠΑΥΛΟΣ ΠΕΝΤΑΡΗΣ"</t>
  </si>
  <si>
    <t>ΥΠΟΥΡΓΕΙΟ ΕΣΩΤΕΡΙΚΩΝ</t>
  </si>
  <si>
    <t>ΚΕΝΤΡΙΚΗ ΕΝΩΣΗ ΔΗΜΩΝ ΕΛΛΑΔΑΣ (Κ.Ε.Δ.Ε.)</t>
  </si>
  <si>
    <t>ΚΕΝΤΡΑ ΚΟΙΝΩΝΙΚΗ ΠΡΟΝΟΙΑΣ - ΦΡΟΝΤΙΔΑΣ ΚΑΙ ΠΡΟΣΧΟΛΙΚΗΣ ΑΓΩΓΗΣ ΔΗΜΟΥ ΘΕΡΜΗΣ</t>
  </si>
  <si>
    <t>ΚΕΚ ΝΟΜΟΥ ΔΩΔΕΚΑΝΗΣΟΥ ΓΕΩΡΓΙΟΣ ΓΕΝΝΗΜΑΤΑΣ, ΑΝΑΠΤΥΞΙΑΚΗ ΚΑΙ ΕΚΠΑΙΔΕΥΤΙΚΗ ΑΝΩΝΥΜΗ ΕΤΑΙΡΕΙΑ (ΚΕΚ Γ. ΓΕΝΝΗΜΑΤΑΣ ΑΕ)</t>
  </si>
  <si>
    <t>Κ.Δ.Β.Μ. ΠΕΡΙΦΕΡΕΙΑΣ ΚΕΝΤΡΙΚΗΣ ΜΑΚΕΔΟΝΙΑΣ ΑΕ</t>
  </si>
  <si>
    <t>ΚΑΤΑΣΚΕΥΑΣΤΙΚΗ ΕΠΙΧΕΙΡΗΣΗ ΔΗΜΟΥ ΚΑΤΕΡΙΝΗΣ - ΕΛΑΦΙΝΑΣ ΑΝΩΝΥΜΗ ΕΤΑΙΡΕΙΑ Ο.Τ.Α.</t>
  </si>
  <si>
    <t>ΚΑΤΑΣΚΕΥΑΣΤΙΚΗ ΕΜΠΟΡΙΚΗ ΑΝΩΝΥΜΗ ΕΤΑΙΡΕΙΑ ΔΗΜΟΥ ΗΡΑΚΛΕΙΟΥ ΑΤΤΙΚΗΣ - ΑΝΩΝΥΜΗ ΕΤΑΙΡΕΙΑ ΟΤΑ</t>
  </si>
  <si>
    <t>ΚΑΡΠΑΘΙΑΚΟΣ ΟΡΓΑΝΙΣΜΟΣ ΠΟΛΙΤΙΣΜΟΥ, ΑΘΛΗΤΙΣΜΟΥ, ΠΑΙΔΕΙΑΣ (Κ.Ο.Π.Α.Π.).</t>
  </si>
  <si>
    <t>ΚΑΛΥΜΝΟΣ ΠΟΛΥΔΡΑΣΤΙΚΗ ΑΝΩΝΥΜΗ ΕΤΑΙΡΕΙΑ Ο.Τ.Α.</t>
  </si>
  <si>
    <t>ΔΗΜΟΣ ΤΑΝΑΓΡΑΣ</t>
  </si>
  <si>
    <t>Κ.Α.Π.Η. - ΠΑΙΔΙΚΟΣ ΣΤΑΘΜΟΣ - ΔΗΜΟΤΙΚΟ ΩΔΕΙΟ ΔΗΜΟΥ ΤΑΝΑΓΡΑΣ</t>
  </si>
  <si>
    <t>Κ. ΚΑΡΑΘΕΟΔΩΡΗ - ΑΝΑΠΤΥΞΙΑΚΟΣ ΟΡΓΑΝΙΣΜΟΣ ΤΟΠΙΚΗΣ ΑΥΤΟΔΙΟΙΚΗΣΗΣ ΑΝΩΝΥΜΗ ΕΤΑΙΡΕΙΑ</t>
  </si>
  <si>
    <t>ΔΗΜΟΣ ΝΑΥΠΛΙΕΩΝ</t>
  </si>
  <si>
    <t>ΙΩΑΝΝΗΣ ΚΑΠΟΔΙΣΤΡΙΑΣ ΤΟΥ ΔΗΜΟΥ ΝΑΥΠΛΙΕΩΝ</t>
  </si>
  <si>
    <t>ΔΗΜΟΣ ΑΡΓΙΘΕΑΣ</t>
  </si>
  <si>
    <t>ΙΣΤΟΡΙΚΟ ΕΚΚΛΗΣΙΑΣΤΙΚΟ ΚΑΙ ΛΑΟΓΡΑΦΙΚΟ ΜΟΥΣΕΙΟ ΑΝΘΗΡΟΥ</t>
  </si>
  <si>
    <t>ΙΣΤΟΡΙΚΟ ΑΡΧΕΙΟ ΠΡΟΣΦΥΓΙΚΟΥ ΕΛΛΗΝΙΣΜΟΥ (ΙΑΠΕ) ΔΗΜΟΥ ΚΑΛΑΜΑΡΙΑΣ</t>
  </si>
  <si>
    <t>ΙΝΣΤΙΤΟΥΤΟ ΤΟΠΙΚΗΣ ΑΥΤΟΔΙΟΙΚΗΣΗΣ</t>
  </si>
  <si>
    <t>ΙΝΣΤΙΤΟΥΤΟ ΤΕΚΜΗΡΙΩΣΗΣ, ΠΛΗΡΟΦΟΡΗΣΗΣ ΚΑΙ ΕΡΕΥΝΑΣ ΤΟΥ ΚΑΡΚΙΝΟΥ “ΓΕΩΡΓΙΟΣ Ν. ΠΑΠΑΝΙΚΟΛΑΟΥ”</t>
  </si>
  <si>
    <t>ΙΔΡΥΜΑ ΥΠΟΤΡΟΦΙΩΝ ΑΝΑΣΤΑΣΙΟΥ ΑΝΤΩΝΑΤΟΥ</t>
  </si>
  <si>
    <t>ΙΔΡΥΜΑ ΣΤΗΡΙΞΗΣ ΟΓΚΟΛΟΓΙΚΩΝ ΑΣΘΕΝΩΝ - Η ΕΛΠΙΔΑ</t>
  </si>
  <si>
    <t>ΔΗΜΟΣ ΒΟΡΕΙΑΣ ΚΥΝΟΥΡΙΑΣ</t>
  </si>
  <si>
    <t>ΙΔΡΥΜΑ ΝΟΣΟΚΟΜΕΙΟΥ ΚΑΣΤΡΙΟΥ</t>
  </si>
  <si>
    <t>ΙΔΡΥΜΑ ΚΟΙΝΩΝΙΚΟΥ ΞΕΝΩΝΑ ΕΝΗΛΙΚΩΝ - ΔΩΡΕΑ ΓΕΩΡΓΙΑΣ ΚΑΙ ΑΧΙΛΛΕΩΣ ΚΑΡΑΤΖΑ ΠΡΟΣ ΤΗΝ ΚΟΙΝΟΤΗΤΑ ΒΟΥΛΙΑΓΜΕΝΗΣ</t>
  </si>
  <si>
    <t>ΙΔΡΥΜΑ ΓΕΩΡΓΙΟΥ ΑΘΑΝΑΣΙΟΥ ΣΠΑΝΟΥ</t>
  </si>
  <si>
    <t>ΔΗΜΟΣ ΑΛΙΜΟΥ</t>
  </si>
  <si>
    <t>ΘΟΥΚΥΔΙΔΕΙΟΣ ΟΡΓΑΝΙΣΜΟΣ ΠΟΛΙΤΙΣΜΟΥ ΚΑΙ ΑΘΛΗΤΙΣΜΟΥ ΑΛΙΜΟΥ</t>
  </si>
  <si>
    <t>ΘΕΟΔΩΡΙΔΕΙΟ ΚΕΝΤΡΟ ΥΠΟΣΤΗΡΙΞΗΣ &amp; ΠΑΡΟΧΗΣ ΣΥΜΒΟΥΛΩΝ ΓΙΑ ΑΝΘΡΩΠΟΥΣ ΜΕ ΑΝΑΠΗΡΙΑ "ΟΡΙΖΟΝΤΕΣ"</t>
  </si>
  <si>
    <t>ΖΩΓΡΑΦΕΙΟΣ ΟΙΚΟΣ ΕΥΓΗΡΙΑΣ ΔΗΜΟΥ ΙΩΑΝΝΙΤΩΝ</t>
  </si>
  <si>
    <t>ΖΗΡΕΙΑ ΑΝΩΝΥΜΗ ΕΤΑΙΡΕΙΑ ΟΤΑ</t>
  </si>
  <si>
    <t>ΖΑΧΑΡΕΙΟΣ ΠΡΟΤΥΠΟΣ ΜΟΝΑΔΑ ΦΡΟΝΤΙΔΑΣ ΗΛΙΚΙΩΜΕΝΩΝ "Η ΑΓΙΑ ΠΑΡΑΣΚΕΥΗ"</t>
  </si>
  <si>
    <t>ΕΤΑΙΡΙΑ ΑΝΑΠΤΥΞΗΣ ΠΗΛΙΟΥ Α.Ε. (Ε.Α.Π. Α.Ε.) - ΑΝΑΠΤΥΞΙΑΚΗ Α.Ε. ΟΤΑ</t>
  </si>
  <si>
    <t>ΕΤΑΙΡΕΙΑ ΤΟΥΡΙΣΜΟΥ ΔΥΤΙΚΗΣ ΜΑΚΕΔΟΝΙΑΣ</t>
  </si>
  <si>
    <t>ΕΤΑΙΡΕΙΑ ΤΟΠΙΚΗΣ ΑΝΑΠΤΥΞΗΣ ΧΙΟΥ - ΑΝΩΝΥΜΗ ΑΝΑΠΤΥΞΙΑΚΗ ΕΤΑΙΡΕΙΑ ΟΤΑ</t>
  </si>
  <si>
    <t>ΕΤΑΙΡΕΙΑ ΤΟΠΙΚΗΣ ΑΝΑΠΤΥΞΗΣ ΛΕΣΒΟΥ Α.Ε.</t>
  </si>
  <si>
    <t>ΕΤΑΙΡΕΙΑ ΣΤΑΘΜΕΥΣΗΣ ΑΓΡΙΝΙΟΥ ΑΕ ΟΤΑ</t>
  </si>
  <si>
    <t>ΕΤΑΙΡΕΙΑ ΠΟΛΙΤΙΣΜΟΥ - ΤΟΥΡΙΣΜΟΥ - ΑΘΛΗΤΙΣΜΟΥ ΚΑΙ ΚΟΙΝΩΝΙΚΗΣ ΠΑΡΕΜΒΑΣΗΣ ΠΕΡΙΦΕΡΕΙΑΣ ΔΥΤΙΚΗΣ ΜΑΚΕΔΟΝΙΑΣ-Π.Ε. ΚΟΖΑΝΗΣ (ΕΠΤΑΚ)</t>
  </si>
  <si>
    <t>ΕΤΑΙΡΕΙΑ ΚΟΙΝΩΝΙΚΗΣ ΠΑΡΕΜΒΑΣΗΣ ΚΑΙ ΠΟΛΙΤΙΣΜΟΥ ΠΕΡΙΦΕΡΕΙΑΣ ΘΕΣΣΑΛΙΑΣ (ΕΚΠΟΛ)</t>
  </si>
  <si>
    <t>ΕΤΑΙΡΕΙΑ ΚΟΙΝΩΝΙΚΗΣ ΜΕΡΙΜΝΑΣ ΣΙΦΝΟΥ</t>
  </si>
  <si>
    <t>ΕΤΑΙΡΕΙΑ ΕΡΕΥΝΑΣ, ΕΚΠΑΙΔΕΥΣΗΣ, ΚΑΙΝΟΤΟΜΙΑΣ ΚΑΙ ΑΝΑΠΤΥΞΗΣ ΤΗΣ ΠΕΡΙΦΕΡΕΙΑΣ ΒΟΡΕΙΟΥ ΑΙΓΑΙΟΥ Α.Ε. - ΕΛΟΡΙΣ Α.Ε.</t>
  </si>
  <si>
    <t>ΕΤΑΙΡΕΙΑ ΕΡΕΥΝΑΣ ΚΑΙ ΑΝΑΠΤΥΞΗΣ ΒΟΡΕΙΟΥ ΕΒΡΟΥ Α.Ε.</t>
  </si>
  <si>
    <t>ΕΤΑΙΡΕΙΑ ΕΚΜΕΤΑΛΛΕΥΣΗΣ ΛΑΤΟΜΕΙΩΝ ΜΑΡΜΑΡΟΥ ΑΓΙΟΥ ΠΕΤΡΟΥ - ΑΝΩΝΥΜΗ ΕΤΑΙΡΕΙΑ Ο.Τ.Α</t>
  </si>
  <si>
    <t>ΕΤΑΙΡΕΙΑ ΔΙΑΧΕΙΡΙΣΗΣ ΑΠΟΒΛΗΤΩΝ ΚΕΦΑΛΟΝΙΑΣ ΚΑΙ ΙΘΑΚΗΣ (Ε.Δ.Α.Κ.Ι. Α.Ε.)</t>
  </si>
  <si>
    <t>ΕΤΑΙΡΕΙΑ ΑΣΦΑΛΙΣΤΙΚΩΝ ΣΥΜΒΟΥΛΕΥΤΙΚΩΝ ΥΠΗΡΕΣΙΩΝ ΔΗΜΟΥ ΑΘΗΝΑΙΩΝ Α.Ε.</t>
  </si>
  <si>
    <t>ΕΤΑΙΡΕΙΑ ΑΝΑΠΤΥΞΗΣ ΛΑΚΚΩΝ ΟΜΑΛΟΥ ΑΝΩΝΥΜΗ ΕΤΑΙΡΕΙΑ</t>
  </si>
  <si>
    <t>ΕΤΑΙΡΕΙΑ ΑΝΑΠΤΥΞΗΣ ΚΑΝΤΑΝΟΥ - ΑΝΩΝΥΜΗ ΕΤΑΙΡΕΙΑ ΟΤΑ</t>
  </si>
  <si>
    <t>ΕΤΑΙΡΕΙΑ ΑΝΑΠΤΥΞΗΣ ΚΑΙ ΤΟΥΡΙΣΤΙΚΗΣ ΠΡΟΒΟΛΗΣ ΑΘΗΝΩΝ - ΑΝΑΠΤΥΞΙΑΚΗ ΑΝΩΝΥΜΟΣ ΕΤΑΙΡΕΙΑ ΟΡΓΑΝΙΣΜΟΥ ΤΟΠΙΚΗΣ ΑΥΤΟΔΙΟΙΚΗΣΗΣ (Ε.Α.Τ.Α. Α.Ε.)</t>
  </si>
  <si>
    <t>ΕΤΑΙΡΕΙΑ ΑΓΡΟΤΙΚΗΣ ΑΝΑΠΤΥΞΕΩΣ ΕΥΡΥΤΑΝΙΑ Α.Ε.</t>
  </si>
  <si>
    <t>ΕΡΓΟΑΝΑΠΤΥΞΗ ΑΝΑΤΟΛΙΚΗΣ ΜΑΚΕΔΟΝΙΑΣ ΚΑΙ ΘΡΑΚΗΣ Α.Ε.</t>
  </si>
  <si>
    <t>ΕΠΙΧΕΙΡΗΣΙΑΚΗ ΒΡΑΧΑΣΙΟΥ ΑΕ ΟΤΑ</t>
  </si>
  <si>
    <t>ΕΠΙΧΕΙΡΗΣΗ ΕΚΜΕΤΑΛΛΕΥΣΗΣ ΙΑΜΑΤΙΚΩΝ ΠΗΓΩΝ ΛΑΓΚΑΔΑ Α.Ε.</t>
  </si>
  <si>
    <t>ΕΠΙΧΕΙΡΗΣΗ ΔΙΑΧΕΙΡΙΣΗΣ ΣΠΗΛΑΙΟΥ ΑΛΙΣΤΡΑΤΗΣ - ΑΝΩΝΥΜΗ ΕΤΑΙΡΕΙΑ ΟΤΑ (ΣΠΗΛΑΙΟ ΑΛΙΣΤΡΑΤΗΣ Α.Ε. ΟΤΑ)</t>
  </si>
  <si>
    <t>ΕΠΙΧΕΙΡΗΜΑΤΙΚΟ ΠΑΡΚΟ ΚΑΒΑΛΑΣ Α.Ε.</t>
  </si>
  <si>
    <t>ΕΠΙΤΡΟΠΗ ΕΓΧΩΡΙΑΣ ΠΕΡΙΟΥΣΙΑΣ ΚΥΘΗΡΩΝ ΚΑΙ ΑΝΤΙΚΥΘΗΡΩΝ</t>
  </si>
  <si>
    <t>ΕΠΕΝΔΥΤΙΚΗ ΔΗΜΟΥ ΒΟΛΒΗΣ - ΔΗΜΟΤΙΚΗ ΑΝΩΝΥΜΗ ΕΤΑΙΡΕΙΑ</t>
  </si>
  <si>
    <t>ΕΟΕΣ ΕΥΞΕΙΝΗ ΠΟΛΗ ΔΙΚΤΥΟ ΕΥΡΩΠΑΙΚΩΝ ΠΟΛΕΩΝ ΓΙΑ ΒΙΩΣΙΜΗ ΑΝΑΠΤΥΞΗ</t>
  </si>
  <si>
    <t>ΠΕΡΙΦΕΡΕΙΑΚΕΣ ΕΝΩΣΕΙΣ ΔΗΜΩΝ</t>
  </si>
  <si>
    <t>ΕΝΩΣΗ ΠΕΡΙΦΕΡΕΙΩΝ ΕΛΛΑΔΑΣ (ΕΝ.Π.Ε.)</t>
  </si>
  <si>
    <t>ΕΝΙΑΙΟΣ ΦΟΡΕΑΣ ΔΙΑΧΕΙΡΙΣΗΣ ΣΤΕΡΕΩΝ ΑΠΟΒΛΗΤΩΝ (ΦΟΔΣΑ) ΤΗΣ Π.Ε. ΑΙΤΩΛΟΑΚΑΡΝΑΝΙΑΣ</t>
  </si>
  <si>
    <t>ΕΝΙΑΙΟΣ ΦΟΡΕΑΣ ΔΙΑΧΕΙΡΙΣΗΣ ΟΠΩΡΟΚΗΠΕΥΤΙΚΩΝ ΝΟΜΟΥ ΗΜΑΘΙΑΣ ΑΝΩΝΥΜΗ ΕΤΑΙΡΕΙΑ (ΑΜΑΛΘΕΙΑ ΗΜΑΘΙΑΣ ΑΕ)</t>
  </si>
  <si>
    <t>ΔΗΜΟΣ ΣΚΥΔΡΑΣ</t>
  </si>
  <si>
    <t>ΕΝΙΑΙΟΣ ΦΟΡΕΑΣ ΑΛΛΗΛΕΓΓΥΗΣ, ΚΟΙΝΩΝΙΚΗΣ ΠΡΟΣΤΑΣΙΑΣ ΚΑΙ ΠΑΙΔΕΙΑΣ (Ε.Φ.Α.Κ.Π.Π.) ΔΗΜΟΥ ΣΚΥΔΡΑΣ</t>
  </si>
  <si>
    <t>ΕΝΙΑΙΟΣ ΣΥΝΔΕΣΜΟΣ ΔΙΑΧΕΙΡΙΣΗΣ ΣΤΕΡΕΩΝ ΑΠΟΒΛΗΤΩΝ ΔΗΜΩΝ ΚΑΙ ΚΟΙΝΟΤΗΤΩΝ Ν. ΛΑΡΙΣΑΣ</t>
  </si>
  <si>
    <t>ΕΝΙΑΙΟΣ ΣΥΝΔΕΣΜΟΣ ΔΙΑΧΕΙΡΙΣΗΣ ΑΠΟΡΡΙΜΜΑΤΩΝ ΚΡΗΤΗΣ</t>
  </si>
  <si>
    <t>ΕΝΙΑΙΟ ΚΕΝΤΡΟ ΕΠΑΓΓΕΛΜΑΤΙΚΗΣ ΚΑΤΑΡΤΙΣΗΣ ΤΟΠΙΚΗΣ ΑΥΤΟΔΙΟΙΚΗΣΗΣ ΚΕΦΑΛΛΗΝΙΑΣ ΚΑΙ ΙΘΑΚΗΣ - ΑΝΩΝΥΜΗ ΕΤΑΙΡΕΙΑ</t>
  </si>
  <si>
    <t>ΔΗΜΟΣ ΚΑΡΠΕΝΗΣΙΟΥ</t>
  </si>
  <si>
    <t>ΕΝΙΑΙΑ ΚΟΙΝΩΦΕΛΗΣ ΕΠΙΧΕΙΡΗΣΗ ΠΑΙΔΕΙΑΣ, ΠΡΟΣΤΑΣΙΑΣ, ΑΛΛΗΛΕΓΓΥΗΣ ΔΗΜΟΥ ΚΑΡΠΕΝΗΣΙΟΥ (Ε.Κ.Ε.Π.Π.Α.Δ.Η.Κ)</t>
  </si>
  <si>
    <t>ΕΝΕΡΓΕΙΑΚΗ ΚΑΜΠΟΥ ΔΗΜΟΥ ΚΑΡΔΙΤΣΑΣ ΑΝΩΝΥΜΗ ΕΤΑΙΡΕΙΑ ΟΤΑ (ΕΝ.Κ.ΔΗ.ΚΑ.) Α.Ε.</t>
  </si>
  <si>
    <t>ΕΜΠΟΡΙΚΟ ΠΟΛΙΤΙΣΤΙΚΟ ΚΕΝΤΡΟ ΑΓΙΟΥ ΜΑΜΑΝΤΟΣ - ΑΝΩΝΥΜΗ ΜΟΝΟΜΕΤΟΧΙΚΗ ΕΤΑΙΡΙΑ ΟΤΑ</t>
  </si>
  <si>
    <t>ΕΛΛΗΝΙΚΗ ΕΤΑΙΡΕΙΑ ΤΟΠΙΚΗΣ ΑΝΑΠΤΥΞΗΣ ΚΑΙ ΑΥΤΟΔΙΟΙΚΗΣΗΣ (Ε.Ε.Τ.Α.Α.) Α.Ε.</t>
  </si>
  <si>
    <t>ΕΛΙΚΩΝΑΣ - ΠΑΡΝΑΣΣΟΣ - ΑΝΑΠΤΥΞΙΑΚΗ ΑΝΩΝΥΜΗ ΕΤΑΙΡΕΙΑ</t>
  </si>
  <si>
    <t>ΕΙΔΙΚΟΣ ΠΕΡΙΦΕΡΕΙΑΚΟΣ ΔΙΑΒΑΘΜΙΔΙΚΟΣ ΦΟΡΕΑΣ ΔΙΑΧΕΙΡΙΣΗΣ ΣΤΕΡΕΩΝ ΑΠΟΒΛΗΤΩΝ ΝΟΤΙΟΥ ΑΙΓΑΙΟΥ ΑΝΩΝΥΜΗ ΕΤΑΙΡΕΙΑ</t>
  </si>
  <si>
    <t>ΕΙΔΙΚΟΣ ΔΙΑΒΑΘΜΙΔΙΚΟΣ ΣΥΝΔΕΣΜΟΣ ΝΟΜΟΥ ΑΤΤΙΚΗΣ (Ε.Δ.Σ.Ν.Α.)</t>
  </si>
  <si>
    <t>ΕΓΚΑΤΑΣΤΑΣΕΙΣ ΚΑΥΣΙΜΩΝ ΟΡΓΑΝΙΣΜΟΥ ΤΟΠΙΚΗΣ ΑΥΤΟΔΙΟΙΚΗΣΗΣ - ΚΩ Α.Ε. (ΕΚΟΤΑ ΑΕ)</t>
  </si>
  <si>
    <t>ΔΙΠΛΗ ΑΝΑΠΛΑΣΗ ΒΟΤΑΝΙΚΟΣ ΛΕΩΦΟΡΟΣ ΑΛΕΞΑΝΔΡΑΣ Α.Ε.</t>
  </si>
  <si>
    <t>ΔΙΚΤΥΟ ΕΛΛΗΝΙΚΩΝ ΠΟΛΕΩΝ ΓΙΑ ΤΗΝ ΑΝΑΠΤΥΞΗ (Δ.Ε.Π.ΑΝ. - ΔΙΚΤΥΟ ΠΟΛΕΩΝ)</t>
  </si>
  <si>
    <t>ΔΗΜΟΣ ΝΟΤΙΑΣ ΚΥΝΟΥΡΙΑΣ</t>
  </si>
  <si>
    <t>ΔΙΚΤΥΟ ΔΗΜΩΝ ΤΩΝ ΕΚΛΕΚΤΩΝ ΕΛΛΗΝΙΚΩΝ ΓΕΥΣΕΩΝ</t>
  </si>
  <si>
    <t>ΔΙΚΤΥΟ ΔΗΜΩΝ ΠΕΡΙΟΧΩΝ ΠΑΡΑΓΩΓΗΣ ΛΙΓΝΙΤΙΚΗΣ ΕΝΕΡΓΕΙΑΣ</t>
  </si>
  <si>
    <t>ΔΙΚΤΥΟ ΓΙΑ ΤΗΝ ΥΠΟΣΤΗΡΙΞΗ ΤΗΣ ΛΕΙΤΟΥΡΓΙΑΣ ΚΑΙ ΤΗΝ ΕΚΠΑΙΔΕΥΣΗ ΤΩΝ ΕΘΕΛΟΝΤΙΚΩΝ ΟΜΑΔΩΝ ΠΟΛΙΤΙΚΗΣ ΠΡΟΣΤΑΣΙΑΣ ΣΕ ΘΕΜΑΤΑ ΦΥΣΙΚΩΝ ΚΑΤΑΣΤΡΟΦΩΝ</t>
  </si>
  <si>
    <t>ΔΙΑΧΕΙΡΙΣΤΙΚΗ ΕΡΓΩΝ ΣΤΗΡΙΞΗΣ ΜΜΕ - ΟΙΚΟΝΟΜΙΚΗ ΣΥΜΒΟΥΛΕΥΤΙΚΗ Α.Μ.Θ. (ΔΕΣΜ-ΟΣ ΑΜΘ)</t>
  </si>
  <si>
    <t>ΔΙΑΧΕΙΡΙΣΗ ΑΠΟΡΡΙΜΜΑΤΩΝ ΝΟΜΟΥ ΧΙΟΥ (ΔΙ.Α.ΝΟ.Χ.) Α.Ε.</t>
  </si>
  <si>
    <t>ΔΙΑΧΕΙΡΙΣΗ ΑΚΤΩΝ ΜΑΛΙΩΝ - ΜΟΝΟΜΕΤΟΧΙΚΗ ΔΗΜΟΤΙΚΗ ΑΝΩΝΥΜΗ ΕΤΑΙΡΕΙΑ ΟΤΑ</t>
  </si>
  <si>
    <t>ΔΙΑΔΗΜΟΤΙΚΟΣ ΣΥΝΔΕΣΜΟΣ ΠΕΡΙΘΑΛΨΗΣ ΑΕΣΠΟΤΩΝ ΖΩΩΝ ΣΥΝΤΡΟΦΙΑΣ ΝΑΥΠΛΙΟΥ - ΕΠΙΔΑΥΡΟΥ</t>
  </si>
  <si>
    <t>ΔΙΑΔΗΜΟΤΙΚΟΣ ΣΥΝΔΕΣΜΟΣ ΔΙΑΧΕΙΡΙΣΗΣ ΑΔΕΣΠΟΤΩΝ ΖΩΩΝ (ΔΙ.ΣΥ.Δ.Α.Ζ.)</t>
  </si>
  <si>
    <t>ΔΙΑΔΗΜΟΤΙΚΟ ΠΕΡΙΦΕΡΕΙΑΚΟ ΘΕΑΤΡΟ, ΔΙΑΔΗΜΟΤΙΚΗ ΚΟΙΝΩΦΕΛΗΣ ΕΠΙΧΕΙΡΗΣΗ ΔΗΜΩΝ ΚΕΡΚΥΡΑΣ</t>
  </si>
  <si>
    <t>ΔΙΑΔΗΜΟΤΙΚΟ ΛΙΜΕΝΙΚΟ ΤΑΜΕΙΟ ΛΕΣΒΟΥ</t>
  </si>
  <si>
    <t>ΔΙΑΔΗΜΟΤΙΚΟ ΔΙΚΤΥΟ ΠΟΛΙΤΙΣΜΟΥ - ΦΕΣΤΙΒΑΛ ΣΤΗ ΣΚΙΑ ΤΩΝ ΒΡΑΧΩΝ, ΔΗΜΩΝ ΒΥΡΩΝΑ ΚΑΙ ΔΑΦΝΗΣ - ΥΜΗΤΤΟΥ</t>
  </si>
  <si>
    <t>ΔΙΑΔΗΜΟΤΙΚΗ ΚΟΙΝΩΦΕΛΗΣ ΕΠΙΧΕΙΡΗΣΗ ΔΗΜΩΝ ΚΕΦΑΛΛΟΝΙΑΣ (ΔΙΑ.Κ.Ε.ΔΗ.ΚΕ.)</t>
  </si>
  <si>
    <t>ΔΙΑΔΗΜΟΤΙΚΗ ΕΠΙΧΕΙΡΗΣΗ ΧΟΝΔΡΕΜΠΟΡΙΟΥ ΓΕΩΡΓΙΚΩΝ ΠΡΟΙΟΝΤΩΝ ΚΑΙ ΑΠΟΘΗΚΩΝ ΠΡΑΚΤΟΡΕΙΩΝ ΜΕΤΑΦΟΡΩΝ</t>
  </si>
  <si>
    <t>ΔΙΑΔΗΜΟΤΙΚΗ ΕΠΙΧΕΙΡΗΣΗ ΥΔΡΕΥΣΗΣ-ΑΠΟΧΕΤΕΥΣΗΣ ΔΗΜΩΝ ΚΕΦΑΛΛΟΝΙΑΣ (ΔΙΑΔ.Ε.Υ.Α.Δ.Κ.)</t>
  </si>
  <si>
    <t>ΔΙΑΔΗΜΟΤΙΚΗ ΕΠΙΧΕΙΡΗΣΗ ΥΔΡΕΥΣΗΣ - ΑΠΟΧΕΤΕΥΣΗΣ ΔΗΜΩΝ ΚΕΡΚΥΡΑΣ (ΔΙΑΔ.Ε.Υ.Α.Δ.Κ.)</t>
  </si>
  <si>
    <t>ΔΗΜΟΣ ΑΡΙΣΤΟΤΕΛΗ</t>
  </si>
  <si>
    <t>ΔΙΑΔΗΜΟΤΙΚΗ ΕΠΙΧΕΙΡΗΣΗ ΣΦΑΓΕΙΩΝ ΒΟΡΕΙΑΣ ΧΑΛΚΙΔΙΚΗΣ</t>
  </si>
  <si>
    <t>ΔΙΑΔΗΜΟΤΙΚΗ ΕΠΙΧΕΙΡΗΣΗ ΠΕΡΙΒΑΛΛΟΝΤΟΣ ΚΑΙ ΟΡΓΑΝΩΣΗΣ ΔΙΑΧΕΙΡΙΣΗΣ ΑΠΟΡΡΙΜΜΑΤΩΝ ΛΙΒΑΔΕΙΑΣ (Δ.Ε.Π.Ο.Δ.Α.Λ. Α.Ε.)</t>
  </si>
  <si>
    <t>ΔΗΜΟΣ ΝΟΤΙΑΣ ΚΕΡΚΥΡΑΣ</t>
  </si>
  <si>
    <t>ΔΙΑΔΗΜΟΤΙΚΗ ΕΠΙΧΕΙΡΗΣΗ ΙΧΘΥΟΚΑΛΛΙΕΡΓΕΙΑΣ ΛΙΜΝΗΣ ΚΟΡΙΣΣΙΩΝ Ν. ΚΕΡΚΥΡΑΣ</t>
  </si>
  <si>
    <t>ΔΗΜΟΣ ΔΟΜΟΚΟΥ</t>
  </si>
  <si>
    <t>ΔΙΑΔΗΜΟΤΙΚΗ ΕΠΙΧΕΙΡΗΣΗ ΙΑΜΑΤΙΚΩΝ ΛΟΥΤΡΩΝ ΔΡΑΝΙΣΤΑΣ - ΚΑΙΤΣΑΣ</t>
  </si>
  <si>
    <t>ΔΙΑΔΗΜΟΤΙΚΗ ΕΠΙΧΕΙΡΗΣΗ ΔΥΤΙΚΗΣ ΥΠΑΙΘΡΟΥ ΘΕΣΣΑΛΟΝΙΚΗΣ</t>
  </si>
  <si>
    <t>ΔΙΑΔΗΜΟΤΙΚΗ ΕΠΙΧΕΙΡΗΣΗ ΔΙΑΧΕΙΡΙΣΗΣ ΣΤΕΡΕΩΝ ΑΠΟΒΛΗΤΩΝ (Δ.Ε.ΔΙ.Σ.Α. Α.Ε.)</t>
  </si>
  <si>
    <t>ΔΙΑΔΗΜΟΤΙΚΗ ΕΠΙΧΕΙΡΗΣΗ ΔΙΑΧΕΙΡΙΣΗΣ ΑΠΟΡΡΙΜΜΑΤΩΝ ΚΑΙ ΠΕΡΙΒΑΛΛΟΝΤΙΚΗΣ ΑΝΑΠΤΥΞΗΣ ΛΗΜΝΟΥ (Δ.Ε.Δ.Α.Π.Α.Λ. Α.Ε.)</t>
  </si>
  <si>
    <t>ΔΙΑΔΗΜΟΤΙΚΗ ΕΠΙΧΕΙΡΗΣΗ ΔΙΑΧΕΙΡΙΣΗΣ ΑΠΟΡΡΙΜΜΑΤΩΝ ΚΑΙ ΠΕΡΙΒΑΛΛΟΝΤΙΚΗΣ ΑΝΑΠΤΥΞΗΣ ΛΕΣΒΟΥ (ΔΕΔΑΠΑΛ Α.Ε.)</t>
  </si>
  <si>
    <t>ΔΙΑΔΗΜΟΤΙΚΗ ΕΠΙΧΕΙΡΗΣΗ ΑΞΙΟΠΟΙΗΣΗΣ ΚΑΙ ΑΝΑΔΕΙΞΗΣ ΤΟΥ ΠΟΤΑΜΟΥ ΑΡΔΑ</t>
  </si>
  <si>
    <t>ΔΗΜΟΣ ΘΕΡΜΑΙΚΟΥ</t>
  </si>
  <si>
    <t>ΔΙΑΔΗΜΟΤΙΚΗ ΑΝΑΠΤΥΞΙΑΚΗ ΕΤΑΙΡΕΙΑ ΝΟΜΑΡΧΙΑΣ ΘΕΣΣΑΛΟΝΙΚΗΣ ΑΝΑΠΤΥΞΙΑΚΗ ΑΝΩΝΥΜΗ ΕΤΑΙΡΙΑ Ο.Τ.Α. (Δ.ΑΝ.Ε.Θ. Α.Ε.)</t>
  </si>
  <si>
    <t>ΔΗΜΟΣ ΠΥΡΓΟΥ</t>
  </si>
  <si>
    <t>ΔΙΑΒΑΘΜΙΔΙΚΟΣ ΣΥΝΔΕΣΜΟΣ ΔΗΜΩΝ ΠΥΡΓΟΥ, ΑΡΧΑΙΑΣ ΟΛΥΜΠΙΑΣ ΚΑΙ ΠΕΡΙΦΕΡΕΙΑΣ ΔΥΤΙΚΗΣ ΕΛΛΑΔΑΣ</t>
  </si>
  <si>
    <t>ΔΗΜΟΤΙΚΟΣ ΦΟΡΕΑΣ ΠΟΛΙΤΙΣΜΟΥ - ΑΘΛΗΣΗΣ - ΠΕΡΙΒΑΛΛΟΝΤΟΣ ΚΑΙ ΟΙΚΟΓΕΝΕΙΑΚΗΣ ΥΠΟΣΤΗΡΙΞΗΣ ΔΗΜΟΥ ΠΥΔΝΑΣ - ΚΟΛΙΝΔΡΟΥ</t>
  </si>
  <si>
    <t>ΔΗΜΟΤΙΚΟΣ ΡΑΔΙΟΤΗΛΕΟΠΤΙΚΟΣ ΣΤΑΘΜΟΣ (ΔΗ.ΡΑ.Σ.) ΚΩ</t>
  </si>
  <si>
    <t>ΔΗΜΟΣ ΑΓΙΟΥ ΒΑΣΙΛΕΙΟΥ</t>
  </si>
  <si>
    <t>ΔΗΜΟΤΙΚΟΣ ΠΑΙΔΙΚΟΣ ΣΤΑΘΜΟΣ ΣΠΗΛΙΟΥ ΔΗΜΟΥ ΑΓΙΟΥ ΒΑΣΙΛΕΙΟΥ</t>
  </si>
  <si>
    <t>ΔΗΜΟΤΙΚΟΣ ΠΑΙΔΙΚΟΣ ΣΤΑΘΜΟΣ ΣΠΕΤΣΩΝ</t>
  </si>
  <si>
    <t>ΔΗΜΟΤΙΚΟΣ ΠΑΙΔΙΚΟΣ ΣΤΑΘΜΟΣ ΔΗΜΟΥ ΝΟΤΙΑΣ ΚΥΝΟΥΡΙΑΣ</t>
  </si>
  <si>
    <t>ΔΗΜΟΤΙΚΟΣ ΠΑΙΔΙΚΟΣ ΣΤΑΘΜΟΣ ΔΗΜΟΥ ΗΡΑΚΛΕΙΑΣ</t>
  </si>
  <si>
    <t>ΔΗΜΟΣ ΠΑΛΑΜΑ</t>
  </si>
  <si>
    <t>ΔΗΜΟΤΙΚΟΣ ΟΡΓΑΝΙΣΜΟΣ, ΠΟΛΙΤΙΣΜΟΥ, ΑΘΛΗΤΙΣΜΟΥ, ΠΡΟΣΧΟΛΙΚΗΣ ΑΓΩΓΗΣ ΠΑΛΑΜΑ (Δ.Ο.Π.Α.Π.Α.Π)</t>
  </si>
  <si>
    <t>ΔΗΜΟΤΙΚΟΣ ΟΡΓΑΝΙΣΜΟΣ ΤΟΥΡΙΣΜΟΥ ΠΥΘΑΓΟΡΕΙΟΥ ΔΗΜΟΥ ΣΑΜΟΥ</t>
  </si>
  <si>
    <t>ΔΗΜΟΤΙΚΟΣ ΟΡΓΑΝΙΣΜΟΣ ΠΡΟΣΧΟΛΙΚΗΣ ΑΓΩΓΗΣ ΚΑΙ ΚΟΙΝΩΝΙΚΗΣ ΑΛΛΗΛΕΓΓΥΗΣ ΔΗΜΟΥ ΜΟΣΧΑΤΟΥ - ΤΑΥΡΟΥ</t>
  </si>
  <si>
    <t>ΔΗΜΟΤΙΚΟΣ ΟΡΓΑΝΙΣΜΟΣ ΠΡΟΣΧΟΛΙΚΗΣ ΑΓΩΓΗΣ - ΦΡΟΝΤΙΔΑΣ ΚΑΙ ΜΑΖΙΚΗΣ ΑΘΛΗΣΗΣ ΗΡΑΚΛΕΙΟΥ</t>
  </si>
  <si>
    <t>ΔΗΜΟΤΙΚΟΣ ΟΡΓΑΝΙΣΜΟΣ ΠΡΟΝΟΙΑΣ ΔΗΜΟΥ ΡΟΔΟΥ</t>
  </si>
  <si>
    <t>ΔΗΜΟΤΙΚΟΣ ΟΡΓΑΝΙΣΜΟΣ ΠΟΛΙΤΙΣΜΟΥ, ΠΡΟΝΟΙΑΣ ΚΑΙ ΑΛΛΗΛΕΓΓΥΗΣ ΩΡΑΙΟΚΑΣΤΡΟΥ (Δ.Ο.Π.Π.Α.Ω)</t>
  </si>
  <si>
    <t>ΔΗΜΟΣ ΤΕΜΠΩΝ</t>
  </si>
  <si>
    <t>ΔΗΜΟΤΙΚΟΣ ΟΡΓΑΝΙΣΜΟΣ ΠΟΛΙΤΙΣΜΟΥ, ΑΘΛΗΤΙΣΜΟΥ, ΠΕΡΙΒΑΛΛΟΝΤΟΣ ΚΑΙ ΠΑΙΔΕΙΑΣ ΤΕΜΠΩΝ</t>
  </si>
  <si>
    <t>ΔΗΜΟΣ ΠΑΠΑΓΟΥ-ΧΟΛΑΡΓΟΥ</t>
  </si>
  <si>
    <t>ΔΗΜΟΤΙΚΟΣ ΟΡΓΑΝΙΣΜΟΣ ΠΟΛΙΤΙΣΜΟΥ, ΑΘΛΗΤΙΣΜΟΥ ΚΑΙ ΠΕΡΙΒΑΛΛΟΝΤΟΣ ΠΑΠΑΓΟΥ - ΧΟΛΑΡΓΟΥ</t>
  </si>
  <si>
    <t>ΔΗΜΟΤΙΚΟΣ ΟΡΓΑΝΙΣΜΟΣ ΠΟΛΙΤΙΣΜΟΥ, ΑΘΛΗΤΙΣΜΟΥ ΚΑΙ ΠΕΡΙΒΑΛΛΟΝΤΟΣ (ΔΟΠΑΠ) ΔΗΜΟΥ ΜΙΝΩΑ ΠΕΔΙΑΔΑΣ</t>
  </si>
  <si>
    <t>ΔΗΜΟΤΙΚΟΣ ΟΡΓΑΝΙΣΜΟΣ ΠΟΛΙΤΙΣΜΟΥ, ΑΘΛΗΤΙΣΜΟΥ ΚΑΙ ΒΡΕΦΟΝΗΠΙΑΚΩΝ ΣΤΑΘΜΩΝ ΔΗΜΟΥ ΚΩ</t>
  </si>
  <si>
    <t>ΔΗΜΟΤΙΚΟΣ ΟΡΓΑΝΙΣΜΟΣ ΠΟΛΙΤΙΣΜΟΥ ΠΥΡΓΟΥ</t>
  </si>
  <si>
    <t>ΔΗΜΟΤΙΚΟΣ ΟΡΓΑΝΙΣΜΟΣ ΠΟΛΙΤΙΣΜΟΥ ΚΑΙ ΑΘΛΗΤΙΣΜΟΥ ΚΑΡΔΙΤΣΑΣ (Δ.Ο.Π.Α.Κ.)</t>
  </si>
  <si>
    <t>ΔΗΜΟΤΙΚΟΣ ΟΡΓΑΝΙΣΜΟΣ ΠΟΛΙΤΙΣΜΟΥ ΑΘΛΗΤΙΣΜΟΥ ΡΟΔΟΥ (Δ.Ο.Π.Α.Ρ.)</t>
  </si>
  <si>
    <t>ΔΗΜΟΤΙΚΟΣ ΟΡΓΑΝΙΣΜΟΣ ΠΟΛΙΤΙΣΜΟΥ ΑΘΛΗΤΙΣΜΟΥ ΚΑΙ ΠΕΡΙΒΑΛΛΟΝΤΟΣ ΣΟΦΑΔΩΝ (Δ.Ο.Π.Α.Π.Σ.)</t>
  </si>
  <si>
    <t>ΔΗΜΟΤΙΚΟΣ ΟΡΓΑΝΙΣΜΟΣ ΠΟΛΙΤΙΣΜΟΥ - ΑΘΛΗΤΙΣΜΟΥ - ΠΕΡΙΒΑΛΛΟΝΤΟΣ ΔΗΜΟΥ ΡΑΦΗΝΑΣ - ΠΙΚΕΡΜΙΟΥ Ν.Π.Δ.Δ. (Δ.Ο.Π.ΑΠ. ΔΗΜΟΥ ΡΑΦΗΝΑΣ - ΠΙΚΕΡΜΙΟΥ Ν.Π.Δ.Δ.)</t>
  </si>
  <si>
    <t>ΔΗΜΟΣ ΛΕΡΟΥ</t>
  </si>
  <si>
    <t>ΔΗΜΟΤΙΚΟΣ ΟΡΓΑΝΙΣΜΟΣ ΠΑΙΔΙΚΩΝ ΣΤΑΘΜΩΝ - ΑΘΛΗΤΙΣΜΟΥ - ΠΟΛΙΤΙΣΜΟΥ ΛΕΡΟΥ</t>
  </si>
  <si>
    <t>ΔΗΜΟΤΙΚΟΣ ΟΡΓΑΝΙΣΜΟΣ ΠΑΙΔΕΙΑΣ, ΠΟΛΙΤΙΣΜΟΥ, ΝΕΟΛΑΙΑΣ ΚΑΙ ΑΘΛΗΤΙΣΜΟΥ ΔΗΜΟΥ ΣΑΜΟΥ</t>
  </si>
  <si>
    <t>ΔΗΜΟΣ ΧΑΛΚΙΔΕΩΝ</t>
  </si>
  <si>
    <t>ΔΗΜΟΤΙΚΟΣ ΟΡΓΑΝΙΣΜΟΣ ΠΑΙΔΕΙΑΣ ΠΡΟΣΤΑΣΙΑΣ ΚΑΙ ΑΛΛΗΛΕΓΓΥΗΣ ΧΑΛΚΙΔΑΣ (Δ.Ο.Π.Π.Α.Χ)</t>
  </si>
  <si>
    <t>ΔΗΜΟΤΙΚΟΣ ΟΡΓΑΝΙΣΜΟΣ ΜΕΡΙΜΝΑΣ ΚΑΙ ΠΡΟΣΧΟΛΙΚΗΣ ΑΓΩΓΗΣ ΠΑΠΑΓΟΥ-ΧΟΛΑΡΓΟΥ</t>
  </si>
  <si>
    <t>ΔΗΜΟΤΙΚΟΣ ΟΡΓΑΝΙΣΜΟΣ ΚΟΙΝΩΝΙΚΟ-ΠΟΛΙΤΙΣΤΙΚΗΣ ΑΝΑΠΤΥΞΗΣ ΣΗΤΕΙΑΣ "Δ.Ο.Κ.Α.Σ."</t>
  </si>
  <si>
    <t>ΔΗΜΟΤΙΚΟΣ ΟΡΓΑΝΙΣΜΟΣ ΚΟΙΝΩΝΙΚΗΣ ΠΡΟΣΤΑΣΙΑΣ, ΑΛΛΗΛΕΓΓΥΗΣ ΚΑΙ ΠΑΙΔΕΙΑΣ (Δ.Ο.ΚΟ.Π.Α.Π.) ΤΟΥ ΔΗΜΟΥ ΛΟΥΤΡΑΚΙΟΥ - ΑΓΙΩΝ ΘΕΟΔΩΡΩΝ ("ΜΕΡΙΜΝΑ")</t>
  </si>
  <si>
    <t>ΔΗΜΟΤΙΚΟΣ ΟΡΓΑΝΙΣΜΟΣ ΚΟΙΝΩΝΙΚΗΣ ΠΡΟΝΟΙΑΣ ΚΑΙ ΑΛΛΗΛΕΓΓΥΗΣ ΝΑΥΠΛΙΕΩΝ (Δ.Ο.ΚΟΙ.Π.Α.Ν)</t>
  </si>
  <si>
    <t>ΔΗΜΟΤΙΚΟΣ ΟΡΓΑΝΙΣΜΟΣ ΚΟΙΝΩΝΙΚΗΣ ΠΟΛΙΤΙΚΗΣ ΚΑΙ ΠΑΙΔΕΙΑΣ (Δ.Ο.ΚΟΙ.Π.Π.) ΔΗΜΟΥ ΧΑΝΙΩΝ</t>
  </si>
  <si>
    <t>ΔΗΜΟΤΙΚΟΣ ΟΡΓΑΝΙΣΜΟΣ ΚΟΙΝΩΝΙΚΗΣ ΑΛΛΗΛΕΓΓΥΗΣ, ΠΡΟΣΤΑΣΙΑΣ ΚΑΙ ΠΑΙΔΕΙΑΣ ΜΑΛΕΒΙΖΙΟΥ (Δ.Ο.Κ.Α.Π.ΠΑ.Μ)</t>
  </si>
  <si>
    <t>ΔΗΜΟΤΙΚΟΣ ΟΡΓΑΝΙΣΜΟΣ ΚΟΙΝΩΝΙΚΗΣ ΑΛΛΗΛΕΓΓΥΗΣ ΚΑΙ ΠΟΛΙΤΙΣΜΟΥ ΜΑΝΔΡΑΣ - ΕΙΔΥΛΛΙΑΣ</t>
  </si>
  <si>
    <t>ΔΗΜΟΤΙΚΟΣ ΟΡΓΑΝΙΣΜΟΣ ΘΗΒΑΣ (Δ.Ο.Θ.)</t>
  </si>
  <si>
    <t>ΔΗΜΟΤΙΚΟΣ ΟΡΓΑΝΙΣΜΟΣ ΕΚΠΑΙΔΕΥΣΗΣ ΠΑΙΔΙΟΥ, ΑΘΛΗΤΙΣΜΟΥ ΚΑΙ ΠΟΛΙΤΙΣΜΟΥ - ΔΗ.ΠΕ.ΘΕ. ΔΗΜΟΥ ΒΟΛΟΥ (Δ.Ο.Ε.Π.Α.Π. - ΔΗ.ΠΕ.ΘΕ.)</t>
  </si>
  <si>
    <t>ΔΗΜΟΣ ΒΙΑΝΝΟΥ</t>
  </si>
  <si>
    <t>ΔΗΜΟΤΙΚΟΣ ΟΡΓΑΝΙΣΜΟΣ ΔΗΜΟΥ ΒΙΑΝΝΟΥ</t>
  </si>
  <si>
    <t>ΔΗΜΟΤΙΚΟΣ ΟΡΓΑΝΙΣΜΟΣ ΑΘΛΗΤΙΣΜΟΥ, ΠΟΛΙΤΙΣΜΟΥ, ΤΟΥΡΙΣΜΟΥ ΚΑΙ ΠΕΡΙΒΑΛΛΟΝΤΟΣ ΔΗΜΟΥ ΝΑΥΠΛΙΕΩΝ - Δ.Ο.Π.Π.ΑΤ ΝΑΥΠΛΙΟΥ</t>
  </si>
  <si>
    <t>ΔΗΜΟΣ ΣΚΙΑΘΟΥ</t>
  </si>
  <si>
    <t>ΔΗΜΟΤΙΚΟΣ ΟΡΓΑΝΙΣΜΟΣ ΑΘΛΗΤΙΣΜΟΥ, ΠΟΛΙΤΙΣΜΟΥ ΚΑΙ ΝΕΟΛΑΙΑΣ ΔΗΜΟΥ ΣΚΙΑΘΟΥ</t>
  </si>
  <si>
    <t>ΔΗΜΟΤΙΚΟΣ ΟΡΓΑΝΙΣΜΟΣ ΑΘΛΗΣΗΣ ΠΟΛΙΤΙΣΜΟΥ ΚΑΙ ΠΕΡΙΒΑΛΛΟΝΤΟΣ ΧΑΛΚΙΔΑΣ (Δ.Ο.Α.Π.ΠΕ.Χ.)</t>
  </si>
  <si>
    <t>ΔΗΜΟΤΙΚΟΣ ΟΙΚΟΣ ΕΥΓΗΡΙΑΣ "ΘΕΟΔΩΡΟΣ ΚΑΙ ΔΕΣΠΟΙΝΑ ΚΥΡΙΑΚΙΔΟΥ"</t>
  </si>
  <si>
    <t>ΔΗΜΟΤΙΚΟΣ ΒΡΕΦΟΝΗΠΙΑΚΟΣ ΣΤΑΘΜΟΣ "ΘΕΑΝΩΣ ΖΩΓΙΟΠΟΥΛΟΥ"</t>
  </si>
  <si>
    <t>ΔΗΜΟΤΙΚΟΣ ΑΘΛΗΤΙΚΟΣ ΠΟΛΙΤΙΣΤΙΚΟΣ ΠΕΡΙΒΑΛΛΟΝΤΙΚΟΣ ΟΡΓΑΝΙΣΜΟΣ ΣΑΝΤΟΡΙΝΗΣ (Δ.Α.Π.Π.Ο.Σ.)</t>
  </si>
  <si>
    <t>ΔΗΜΟΤΙΚΟΣ ΑΘΛΗΤΙΚΟΣ ΟΡΓΑΝΙΣΜΟΣ ΔΗΜΟΥ ΑΙΓΙΝΑΣ</t>
  </si>
  <si>
    <t>ΔΗΜΟΤΙΚΟΙ ΠΑΙΔΙΚΟΙ ΣΤΑΘΜΟΙ ΠΑΛΑΙΟΥ ΦΑΛΗΡΟΥ</t>
  </si>
  <si>
    <t>ΔΗΜΟΤΙΚΟΙ ΠΑΙΔΙΚΟΙ ΣΤΑΘΜΟΙ ΔΗΜΟΥ ΒΟΡΕΙΑΣ ΚΥΝΟΥΡΙΑΣ</t>
  </si>
  <si>
    <t>ΔΗΜΟΤΙΚΟΙ ΠΑΙΔΙΚΟΙ ΣΤΑΘΜΟΙ ΑΛΙΜΟΥ</t>
  </si>
  <si>
    <t>ΔΗΜΟΤΙΚΟΙ ΠΑΙΔΙΚΟΙ ΣΤΑΘΜΟΙ - Κ.Α.Π.Η. ΔΗΜΟΥ ΑΜΠΕΛΟΚΗΠΩΝ - ΜΕΝΕΜΕΝΗΣ</t>
  </si>
  <si>
    <t>ΔΗΜΟΤΙΚΟΙ ΠΑΙΔΙΚΟΙ ΚΑΙ ΒΡΕΦΟΝΗΠΙΑΚΟΙ ΣΤΑΘΜΟΙ ΖΕΦΥΡΙΟΥ ΔΗΜΟΥ ΦΥΛΗΣ</t>
  </si>
  <si>
    <t>ΔΗΜΟΤΙΚΟΙ ΠΑΙΔΙΚΟΙ ΚΑΙ ΒΡΕΦΟΝΗΠΙΑΚΟΙ ΣΤΑΘΜΟΙ ΔΗΜΟΥ ΖΑΚΥΝΘΙΩΝ</t>
  </si>
  <si>
    <t>ΔΗΜΟΤΙΚΟ ΩΔΕΙΟ ΛΑΡΙΣΑΣ</t>
  </si>
  <si>
    <t>ΔΗΜΟΤΙΚΟ ΩΔΕΙΟ ΚΑΤΕΡΙΝΗΣ</t>
  </si>
  <si>
    <t>ΔΗΜΟΤΙΚΟ ΩΔΕΙΟ ΚΑΣΤΟΡΙΑΣ "ΔΗΜΗΤΡΙΟΣ ΜΠΑΙΡΑΚΤΑΡΗΣ ΚΑΙ ΣΟΥΛΤΑΝΑ ΠΕΤΣΑΛΝΙΚΟΥ ΜΠΑΙΡΑΚΤΑΡΗ"</t>
  </si>
  <si>
    <t>ΔΗΜΟΣ ΚΑΒΑΛΑΣ</t>
  </si>
  <si>
    <t>ΔΗΜΟΤΙΚΟ ΩΔΕΙΟ ΚΑΒΑΛΑΣ</t>
  </si>
  <si>
    <t>ΔΗΜΟΤΙΚΟ ΩΔΕΙΟ ΑΤΑΛΑΝΤΗΣ ΔΗΜΟΥ ΛΟΚΡΩΝ</t>
  </si>
  <si>
    <t>ΔΗΜΟΤΙΚΟ ΡΑΔΙΟΦΩΝΟ ΦΕΡΩΝ ΔΗΜΟΥ ΑΛΕΞΑΝΔΡΟΥΠΟΛΗΣ</t>
  </si>
  <si>
    <t>ΔΗΜΟΣ ΣΥΜΗΣ</t>
  </si>
  <si>
    <t>ΔΗΜΟΤΙΚΟ ΠΝΕΥΜΑΤΙΚΟ ΠΟΛΙΤΙΣΤΙΚΟ ΚΕΝΤΡΟ ΣΥΜΗΣ</t>
  </si>
  <si>
    <t>ΔΗΜΟΤΙΚΟ ΠΝΕΥΜΑΤΙΚΟ ΚΕΝΤΡΟ ΚΑΛΑΜΑΤΑΣ - ΠΑΝΤΑΖΟΠΟΥΛΕΙΟΣ ΛΑΙΚΗ ΣΧΟΛΗ</t>
  </si>
  <si>
    <t>ΔΗΜΟΤΙΚΟ ΠΕΡΙΦΕΡΕΙΑΚΟ ΘΕΑΤΡΟ (ΔΗ.ΠΕ.ΘΕ.) ΚΡΗΤΗΣ Α.Ε.</t>
  </si>
  <si>
    <t>ΔΗΜΟΤΙΚΟ ΝΟΜΙΚΟ ΠΡΟΣΩΠΟ ΔΗΜΟΥ ΤΗΝΟΥ</t>
  </si>
  <si>
    <t>ΔΗΜΟΣ ΡΗΓΑ ΦΕΡΑΙΟΥ</t>
  </si>
  <si>
    <t>ΔΗΜΟΤΙΚΟ ΝΟΜΙΚΟ ΠΡΟΣΩΠΟ ΔΗΜΟΥ ΡΗΓΑ ΦΕΡΑΙΟΥ</t>
  </si>
  <si>
    <t>ΔΗΜΟΤΙΚΟ ΜΟΥΣΕΙΟ ΚΑΛΑΒΡΥΤΙΝΟΥ ΟΛΟΚΑΥΤΩΜΑΤΟΣ (Δ.Μ.Κ.Ο.) ΔΗΜΟΥ ΚΑΛΑΒΡΥΤΩΝ</t>
  </si>
  <si>
    <t>ΔΗΜΟΤΙΚΟ ΛΙΜΕΝΙΚΟ ΤΑΜΕΙΟ ΧΙΟΥ</t>
  </si>
  <si>
    <t>ΔΗΜΟΤΙΚΟ ΛΙΜΕΝΙΚΟ ΤΑΜΕΙΟ ΧΕΡΣΟΝΗΣΟΥ</t>
  </si>
  <si>
    <t>ΔΗΜΟΤΙΚΟ ΛΙΜΕΝΙΚΟ ΤΑΜΕΙΟ ΧΑΝΙΩΝ</t>
  </si>
  <si>
    <t>ΔΗΜΟΤΙΚΟ ΛΙΜΕΝΙΚΟ ΤΑΜΕΙΟ ΦΑΙΣΤΟΥ</t>
  </si>
  <si>
    <t>ΔΗΜΟΤΙΚΟ ΛΙΜΕΝΙΚΟ ΤΑΜΕΙΟ ΥΔΡΑΣ</t>
  </si>
  <si>
    <t>ΔΗΜΟΤΙΚΟ ΛΙΜΕΝΙΚΟ ΤΑΜΕΙΟ ΤΗΝΟΥ - ΑΝΔΡΟΥ</t>
  </si>
  <si>
    <t>ΔΗΜΟΤΙΚΟ ΛΙΜΕΝΙΚΟ ΤΑΜΕΙΟ ΣΥΡΟΥ</t>
  </si>
  <si>
    <t>ΔΗΜΟΤΙΚΟ ΛΙΜΕΝΙΚΟ ΤΑΜΕΙΟ ΣΠΕΤΣΩΝ</t>
  </si>
  <si>
    <t>ΔΗΜΟΣ ΣΚΟΠΕΛΟΥ</t>
  </si>
  <si>
    <t>ΔΗΜΟΤΙΚΟ ΛΙΜΕΝΙΚΟ ΤΑΜΕΙΟ ΣΚΟΠΕΛΟΥ</t>
  </si>
  <si>
    <t>ΔΗΜΟΤΙΚΟ ΛΙΜΕΝΙΚΟ ΤΑΜΕΙΟ ΣΚΙΑΘΟΥ</t>
  </si>
  <si>
    <t>ΔΗΜΟΤΙΚΟ ΛΙΜΕΝΙΚΟ ΤΑΜΕΙΟ ΣΚΑΛΑΣ ΩΡΩΠΟΥ</t>
  </si>
  <si>
    <t>ΔΗΜΟΤΙΚΟ ΛΙΜΕΝΙΚΟ ΤΑΜΕΙΟ ΣΙΦΝΟΥ</t>
  </si>
  <si>
    <t>ΔΗΜΟΤΙΚΟ ΛΙΜΕΝΙΚΟ ΤΑΜΕΙΟ ΣΙΚΥΩΝΙΩΝ</t>
  </si>
  <si>
    <t>ΔΗΜΟΤΙΚΟ ΛΙΜΕΝΙΚΟ ΤΑΜΕΙΟ ΣΙΘΩΝΙΑΣ</t>
  </si>
  <si>
    <t>ΔΗΜΟΤΙΚΟ ΛΙΜΕΝΙΚΟ ΤΑΜΕΙΟ ΣΗΤΕΙΑΣ</t>
  </si>
  <si>
    <t>ΔΗΜΟΤΙΚΟ ΛΙΜΕΝΙΚΟ ΤΑΜΕΙΟ ΣΑΜΟΥ</t>
  </si>
  <si>
    <t>ΔΗΜΟΤΙΚΟ ΛΙΜΕΝΙΚΟ ΤΑΜΕΙΟ ΣΑΛΑΜΙΝΑΣ</t>
  </si>
  <si>
    <t>ΔΗΜΟΤΙΚΟ ΛΙΜΕΝΙΚΟ ΤΑΜΕΙΟ ΡΕΘΥΜΝΗΣ</t>
  </si>
  <si>
    <t>ΔΗΜΟΤΙΚΟ ΛΙΜΕΝΙΚΟ ΤΑΜΕΙΟ ΠΥΡΓΟΥ</t>
  </si>
  <si>
    <t>ΔΗΜΟΤΙΚΟ ΛΙΜΕΝΙΚΟ ΤΑΜΕΙΟ ΠΥΛΟΥ - ΝΕΣΤΟΡΟΣ</t>
  </si>
  <si>
    <t>ΔΗΜΟΤΙΚΟ ΛΙΜΕΝΙΚΟ ΤΑΜΕΙΟ ΠΡΕΒΕΖΑΣ</t>
  </si>
  <si>
    <t>ΔΗΜΟΣ ΠΟΡΟΥ</t>
  </si>
  <si>
    <t>ΔΗΜΟΤΙΚΟ ΛΙΜΕΝΙΚΟ ΤΑΜΕΙΟ ΠΟΡΟΥ</t>
  </si>
  <si>
    <t>ΔΗΜΟΤΙΚΟ ΛΙΜΕΝΙΚΟ ΤΑΜΕΙΟ ΠΟΛΥΓΥΡΟΥ</t>
  </si>
  <si>
    <t>ΔΗΜΟΤΙΚΟ ΛΙΜΕΝΙΚΟ ΤΑΜΕΙΟ ΠΑΤΜΟΥ</t>
  </si>
  <si>
    <t>ΔΗΜΟΤΙΚΟ ΛΙΜΕΝΙΚΟ ΤΑΜΕΙΟ ΠΑΡΟΥ - ΑΝΤΙΠΑΡΟΥ</t>
  </si>
  <si>
    <t>ΔΗΜΟΣ ΠΑΡΓΑΣ</t>
  </si>
  <si>
    <t>ΔΗΜΟΤΙΚΟ ΛΙΜΕΝΙΚΟ ΤΑΜΕΙΟ ΠΑΡΓΑΣ</t>
  </si>
  <si>
    <t>ΔΗΜΟΤΙΚΟ ΛΙΜΕΝΙΚΟ ΤΑΜΕΙΟ ΞΗΡΟΜΕΡΟΥ</t>
  </si>
  <si>
    <t>ΔΗΜΟΤΙΚΟ ΛΙΜΕΝΙΚΟ ΤΑΜΕΙΟ ΝΟΤΙΑΣ ΚΥΝΟΥΡΙΑΣ</t>
  </si>
  <si>
    <t>ΔΗΜΟΤΙΚΟ ΛΙΜΕΝΙΚΟ ΤΑΜΕΙΟ ΝΟΤΙΑΣ ΔΩΔΕΚΑΝΗΣΟΥ</t>
  </si>
  <si>
    <t>ΔΗΜΟΤΙΚΟ ΛΙΜΕΝΙΚΟ ΤΑΜΕΙΟ ΝΕΑΣ ΠΡΟΠΟΝΤΙΔΑΣ</t>
  </si>
  <si>
    <t>ΔΗΜΟΤΙΚΟ ΛΙΜΕΝΙΚΟ ΤΑΜΕΙΟ ΝΑΥΠΛΙΟΥ</t>
  </si>
  <si>
    <t>ΔΗΜΟΤΙΚΟ ΛΙΜΕΝΙΚΟ ΤΑΜΕΙΟ ΝΑΥΠΑΚΤΟΥ</t>
  </si>
  <si>
    <t>ΔΗΜΟΣ ΝΑΞΟΥ ΚΑΙ ΜΙΚΡΩΝ ΚΥΚΛΑΔΩΝ</t>
  </si>
  <si>
    <t>ΔΗΜΟΤΙΚΟ ΛΙΜΕΝΙΚΟ ΤΑΜΕΙΟ ΝΑΞΟΥ</t>
  </si>
  <si>
    <t>ΔΗΜΟΤΙΚΟ ΛΙΜΕΝΙΚΟ ΤΑΜΕΙΟ ΜΥΚΟΝΟΥ</t>
  </si>
  <si>
    <t>ΔΗΜΟΤΙΚΟ ΛΙΜΕΝΙΚΟ ΤΑΜΕΙΟ ΜΟΝΕΜΒΑΣΙΑΣ</t>
  </si>
  <si>
    <t>ΔΗΜΟΣ ΜΗΛΟΥ</t>
  </si>
  <si>
    <t>ΔΗΜΟΤΙΚΟ ΛΙΜΕΝΙΚΟ ΤΑΜΕΙΟ ΜΗΛΟΥ</t>
  </si>
  <si>
    <t>ΔΗΜΟΤΙΚΟ ΛΙΜΕΝΙΚΟ ΤΑΜΕΙΟ ΜΑΡΚΟΠΟΥΛΟΥ ΜΕΣΟΓΑΙΑΣ</t>
  </si>
  <si>
    <t>ΔΗΜΟΤΙΚΟ ΛΙΜΕΝΙΚΟ ΤΑΜΕΙΟ ΜΑΛΕΒΙΖΙΟΥ</t>
  </si>
  <si>
    <t>ΔΗΜΟΤΙΚΟ ΛΙΜΕΝΙΚΟ ΤΑΜΕΙΟ ΛΟΥΤΡΑΚΙΟΥ - ΠΕΡΑΧΩΡΑΣ</t>
  </si>
  <si>
    <t>ΔΗΜΟΤΙΚΟ ΛΙΜΕΝΙΚΟ ΤΑΜΕΙΟ ΛΗΜΝΟΥ</t>
  </si>
  <si>
    <t>ΔΗΜΟΤΙΚΟ ΛΙΜΕΝΙΚΟ ΤΑΜΕΙΟ ΛΕΥΚΑΔΟΣ</t>
  </si>
  <si>
    <t>ΔΗΜΟΤΙΚΟ ΛΙΜΕΝΙΚΟ ΤΑΜΕΙΟ ΛΕΡΟΥ</t>
  </si>
  <si>
    <t>ΔΗΜΟΤΙΚΟ ΛΙΜΕΝΙΚΟ ΤΑΜΕΙΟ ΚΩ</t>
  </si>
  <si>
    <t>ΔΗΜΟΤΙΚΟ ΛΙΜΕΝΙΚΟ ΤΑΜΕΙΟ ΚΥΛΛΗΝΗΣ</t>
  </si>
  <si>
    <t>ΔΗΜΟΤΙΚΟ ΛΙΜΕΝΙΚΟ ΤΑΜΕΙΟ ΚΥΘΗΡΩΝ</t>
  </si>
  <si>
    <t>ΔΗΜΟΤΙΚΟ ΛΙΜΕΝΙΚΟ ΤΑΜΕΙΟ ΚΟΡΙΝΘΙΩΝ</t>
  </si>
  <si>
    <t>ΔΗΜΟΤΙΚΟ ΛΙΜΕΝΙΚΟ ΤΑΜΕΙΟ ΚΕΦΑΛΛΗΝΙΑΣ - ΙΘΑΚΗΣ</t>
  </si>
  <si>
    <t>ΔΗΜΟΤΙΚΟ ΛΙΜΕΝΙΚΟ ΤΑΜΕΙΟ ΚΑΣΣΑΝΔΡΑΣ</t>
  </si>
  <si>
    <t>ΔΗΜΟΤΙΚΟ ΛΙΜΕΝΙΚΟ ΤΑΜΕΙΟ ΚΑΛΥΜΝΟΥ</t>
  </si>
  <si>
    <t>ΔΗΜΟΤΙΚΟ ΛΙΜΕΝΙΚΟ ΤΑΜΕΙΟ ΚΑΛΑΜΑΤΑΣ</t>
  </si>
  <si>
    <t>ΔΗΜΟΣ ΙΗΤΩΝ</t>
  </si>
  <si>
    <t>ΔΗΜΟΤΙΚΟ ΛΙΜΕΝΙΚΟ ΤΑΜΕΙΟ ΙΟΥ</t>
  </si>
  <si>
    <t>ΔΗΜΟΤΙΚΟ ΛΙΜΕΝΙΚΟ ΤΑΜΕΙΟ ΙΕΡΑΣ ΠΟΛΗΣ ΜΕΣΟΛΟΓΓΙΟΥ</t>
  </si>
  <si>
    <t>ΔΗΜΟΤΙΚΟ ΛΙΜΕΝΙΚΟ ΤΑΜΕΙΟ ΙΕΡΑΠΕΤΡΑΣ</t>
  </si>
  <si>
    <t>ΔΗΜΟΤΙΚΟ ΛΙΜΕΝΙΚΟ ΤΑΜΕΙΟ ΘΗΡΑΣ</t>
  </si>
  <si>
    <t>ΔΗΜΟΤΙΚΟ ΛΙΜΕΝΙΚΟ ΤΑΜΕΙΟ ΘΑΣΟΥ</t>
  </si>
  <si>
    <t>ΔΗΜΟΣ ΕΠΙΔΑΥΡΟΥ</t>
  </si>
  <si>
    <t>ΔΗΜΟΤΙΚΟ ΛΙΜΕΝΙΚΟ ΤΑΜΕΙΟ ΕΠΙΔΑΥΡΟΥ</t>
  </si>
  <si>
    <t>ΔΗΜΟΤΙΚΟ ΛΙΜΕΝΙΚΟ ΤΑΜΕΙΟ ΔΩΡΙΔΟΣ</t>
  </si>
  <si>
    <t>ΔΗΜΟΣ ΤΡΟΙΖΗΝΙΑΣ-ΜΕΘΑΝΩΝ</t>
  </si>
  <si>
    <t>ΔΗΜΟΤΙΚΟ ΛΙΜΕΝΙΚΟ ΤΑΜΕΙΟ ΔΗΜΟΥ ΤΡΟΙΖΗΝΙΑΣ</t>
  </si>
  <si>
    <t>ΔΗΜΟΤΙΚΟ ΛΙΜΕΝΙΚΟ ΤΑΜΕΙΟ ΔΗΜΟΥ ΕΡΜΙΟΝΙΔΑΣ</t>
  </si>
  <si>
    <t>ΔΗΜΟΤΙΚΟ ΛΙΜΕΝΙΚΟ ΤΑΜΕΙΟ ΓΑΛΑΞΙΔΙΟΥ</t>
  </si>
  <si>
    <t>ΔΗΜΟΤΙΚΟ ΛΙΜΕΝΙΚΟ ΤΑΜΕΙΟ ΒΟΧΑΣ ΔΗΜΟΥ ΒΕΛΟΥ - ΒΟΧΑΣ</t>
  </si>
  <si>
    <t>ΔΗΜΟΤΙΚΟ ΛΙΜΕΝΙΚΟ ΤΑΜΕΙΟ ΒΟΡΕΙΑΣ ΚΥΝΟΥΡΙΑΣ</t>
  </si>
  <si>
    <t>ΔΗΜΟΤΙΚΟ ΛΙΜΕΝΙΚΟ ΤΑΜΕΙΟ ΑΡΤΑΣ</t>
  </si>
  <si>
    <t>ΔΗΜΟΤΙΚΟ ΛΙΜΕΝΙΚΟ ΤΑΜΕΙΟ ΑΡΙΣΤΟΤΕΛΗ</t>
  </si>
  <si>
    <t>ΔΗΜΟΤΙΚΟ ΛΙΜΕΝΙΚΟ ΤΑΜΕΙΟ ΑΝΑΤΟΛΙΚΗΣ ΜΑΝΗΣ</t>
  </si>
  <si>
    <t>ΔΗΜΟΤΙΚΟ ΛΙΜΕΝΙΚΟ ΤΑΜΕΙΟ ΑΜΦΙΠΟΛΗΣ ΣΕΡΡΩΝ</t>
  </si>
  <si>
    <t>ΔΗΜΟΤΙΚΟ ΛΙΜΕΝΙΚΟ ΤΑΜΕΙΟ ΑΜΦΙΛΟΧΙΑΣ</t>
  </si>
  <si>
    <t>ΔΗΜΟΣ ΑΜΟΡΓΟΥ</t>
  </si>
  <si>
    <t>ΔΗΜΟΤΙΚΟ ΛΙΜΕΝΙΚΟ ΤΑΜΕΙΟ ΑΜΟΡΓΟΥ</t>
  </si>
  <si>
    <t>ΔΗΜΟΣ ΑΛΟΝΝΗΣΟΥ</t>
  </si>
  <si>
    <t>ΔΗΜΟΤΙΚΟ ΛΙΜΕΝΙΚΟ ΤΑΜΕΙΟ ΑΛΟΝΝΗΣΟΥ</t>
  </si>
  <si>
    <t>ΔΗΜΟΤΙΚΟ ΛΙΜΕΝΙΚΟ ΤΑΜΕΙΟ ΑΚΤΙΟΥ - ΒΟΝΙΤΣΑΣ</t>
  </si>
  <si>
    <t>ΔΗΜΟΤΙΚΟ ΛΙΜΕΝΙΚΟ ΤΑΜΕΙΟ ΑΙΓΙΝΑΣ</t>
  </si>
  <si>
    <t>ΔΗΜΟΤΙΚΟ ΛΙΜΕΝΙΚΟ ΤΑΜΕΙΟ ΑΙΓΙΑΛΕΙΑΣ</t>
  </si>
  <si>
    <t>ΔΗΜΟΤΙΚΟ ΛΙΜΕΝΙΚΟ ΤΑΜΕΙΟ ΑΓΙΟΥ ΝΙΚΟΛΑΟΥ</t>
  </si>
  <si>
    <t>ΔΗΜΟΤΙΚΟ ΛΙΜΕΝΙΚΟ ΤΑΜΕΙΟ ΑΒΔΗΡΩΝ</t>
  </si>
  <si>
    <t>ΔΗΜΟΤΙΚΟ ΚΕΝΤΡΟ ΚΟΙΝΩΝΙΚΗΣ ΠΡΟΣΤΑΣΙΑΣ ΚΑΙ ΑΛΛΗΛΕΓΓΥΗΣ ΝΕΑΠΟΛΗΣ - ΣΥΚΕΩΝ</t>
  </si>
  <si>
    <t>ΔΗΜΟΤΙΚΟ ΚΕΝΤΡΟ ΚΟΙΝΩΝΙΚΗΣ ΠΡΟΣΤΑΣΙΑΣ - ΠΑΙΔΕΙΑΣ - ΠΟΛΙΤΙΣΜΟΥ ΚΑΙ ΑΘΛΗΤΙΣΜΟΥ ΔΗΜΟΥ ΒΙΣΑΛΤΙΑΣ</t>
  </si>
  <si>
    <t>ΔΗΜΟΤΙΚΟ ΙΕΡΟ ΙΔΡΥΜΑ ΑΓΙΑΣ ΤΡΙΑΔΑΣ ΓΥΡΛΑΣ</t>
  </si>
  <si>
    <t>ΔΗΜΟΤΙΚΟ ΙΔΡΥΜΑ ΔΗΜΗΤΡΗ ΚΙΤΣΙΚΗ</t>
  </si>
  <si>
    <t>ΔΗΜΟΤΙΚΟ ΙΔΡΥΜΑ "ΕΛΛΗ ΑΛΕΞΙΟΥ"</t>
  </si>
  <si>
    <t>ΔΗΜΟΤΙΚΟ ΘΕΑΤΡΟ ΤΡΙΚΑΛΩΝ</t>
  </si>
  <si>
    <t>ΔΗΜΟΤΙΚΟ ΘΕΑΤΡΟ ΜΑΡΑΘΩΝΑ</t>
  </si>
  <si>
    <t>ΔΗΜΟΤΙΚΟ ΓΗΡΟΚΟΜΕΙΟ ΧΑΝΙΩΝ</t>
  </si>
  <si>
    <t>ΔΗΜΟΤΙΚΟ ΓΗΡΟΚΟΜΕΙΟ ΡΕΘΥΜΝΗΣ</t>
  </si>
  <si>
    <t>ΔΗΜΟΤΙΚΟ ΓΗΡΟΚΟΜΕΙΟ ΚΑΡΥΑΣ</t>
  </si>
  <si>
    <t>ΔΗΜΟΤΙΚΟ ΓΗΡΟΚΟΜΕΙΟ ΒΑΘΕΟΣ ΣΑΜΟΥ (ΙΔΡΥΜΑ ΝΤΑΕΛ)</t>
  </si>
  <si>
    <t>ΔΗΜΟΤΙΚΟ ΓΗΡΟΚΟΜΕΙΟ ΑΡΓΟΣΤΟΛΙΟΥ</t>
  </si>
  <si>
    <t>ΔΗΜΟΤΙΚΟ ΒΡΕΦΟΚΟΜΕΙΟ ΠΑΤΡΩΝ</t>
  </si>
  <si>
    <t>ΔΗΜΟΤΙΚΟ ΒΡΕΦΟΚΟΜΕΙΟ ΘΕΣΣΑΛΟΝΙΚΗΣ "ΑΓΙΟΣ ΣΤΥΛΙΑΝΟΣ"</t>
  </si>
  <si>
    <t>ΔΗΜΟΤΙΚΟ ΒΡΕΦΟΚΟΜΕΙΟ ΑΘΗΝΩΝ</t>
  </si>
  <si>
    <t>ΔΗΜΟΤΙΚΟ ΑΘΛΗΤΙΚΟ ΚΕΝΤΡΟ ΕΡΜΙΟΝΗΣ "ΓΕΩΡΓΙΟΣ ΚΑΙ ΕΥΑΓΓΕΛΙΑ ΜΠΟΥΡΝΑΚΗ" ΔΗΜΟΥ ΕΡΜΙΟΝΙΔΑΣ</t>
  </si>
  <si>
    <t>ΔΗΜΟΤΙΚΗ ΦΡΟΝΤΙΔΑ ΑΧΑΡΝΩΝ Ν.Π.Δ.Δ. ΔΗΜΟΥ ΑΧΑΡΝΩΝ</t>
  </si>
  <si>
    <t>ΔΗΜΟΤΙΚΗ ΦΙΛΑΡΜΟΝΙΚΗ ΠΕΝΤΑΠΟΛΗΣ ΔΗΜΟΥ ΕΜΜΑΝΟΥΗΛ ΠΑΠΠΑ</t>
  </si>
  <si>
    <t>ΔΗΜΟΤΙΚΗ ΦΙΛΑΡΜΟΝΙΚΗ ΚΑΛΑΜΑΤΑΣ</t>
  </si>
  <si>
    <t>ΔΗΜΟΤΙΚΗ ΤΕΧΝΙΚΗ ΕΤΑΙΡΕΙΑ ΔΗΜΟΥ Ν. ΚΑΖΑΝΤΖΑΚΗΣ - ΑΝΩΝΥΜΗ ΕΤΑΙΡΙΑ ΟΤΑ</t>
  </si>
  <si>
    <t>ΔΗΜΟΤΙΚΗ ΡΑΔΙΟΦΩΝΙΑ ΠΕΙΡΑΙΑ</t>
  </si>
  <si>
    <t>ΔΗΜΟΤΙΚΗ ΠΙΝΑΚΟΘΗΚΗ ΛΑΡΙΣΑΣ - ΜΟΥΣΕΙΟ Γ.Ι. ΚΑΤΣΙΓΡΑ</t>
  </si>
  <si>
    <t>ΔΗΜΟΤΙΚΗ ΠΙΝΑΚΟΘΗΚΗ ΔΗΜΟΥ ΧΑΝΙΩΝ</t>
  </si>
  <si>
    <t>ΔΗΜΟΤΙΚΗ ΜΟΝΟΠΡΟΣΩΠΗ ΑΝΩΝΥΜΗ ΕΤΑΙΡΕΙΑ ΠΟΛΙΤΙΣΤΙΚΗΣ ΠΡΩΤΕΥΟΥΣΑΣ ΕΛΕΥΣΙΝΑΣ (ELEUSIS 2023)</t>
  </si>
  <si>
    <t>ΔΗΜΟΤΙΚΗ ΜΟΝΟΜΕΤΟΧΙΚΗ ΑΝΩΝΥΜΗ ΕΤΑΙΡΕΙΑ ΔΗΜΙΟΥΡΓΙΑΣ, ΑΞΙΟΠΟΙΗΣΗΣ ΚΑΙ ΕΚΜΕΤΑΛΛΕΥΣΗΣ ΤΟΥ ΠΕΡΙΒΑΛΛΟΝΤΙΚΟΥ ΚΑΙ ΠΟΛΙΤΙΣΤΙΚΟΥ ΠΑΡΚΟΥ "ΑΙ - ΓΙΑΝΝΗΣ ΔΕΤΗΣ"</t>
  </si>
  <si>
    <t>ΔΗΜΟΤΙΚΗ ΜΟΝΟΜΕΤΟΧΙΚΗ ΑΝΩΝΥΜΗ ΕΤΑΙΡΕΙΑ ΑΞΙΟΠΟΙΗΣΗΣ ΚΑΙ ΕΚΜΕΤΑΛΛΕΥΣΗΣ ΑΚΙΝΗΤΩΝ ΚΑΙ ΚΟΙΝΟΧΡΗΣΤΩΝ ΧΩΡΩΝ ΔΗΜΟΥ ΚΙΣΣΑΜΟΥ ΑΕ "ΔΗΜΟΣ ΚΙΣΣΑΜΟΥ ΑΚΙΝΗΤΑ ΜΟΝΟΜΕΤΟΧΙΚΗ ΑΕ"</t>
  </si>
  <si>
    <t>ΔΗΜΟΤΙΚΗ ΜΟΝΟΜΕΤΟΧΙΚΗ ΑΝΩΝΥΜΗ ΕΤΑΙΡΕΙΑ ΑΞΙΟΠΟΙΗΣΗΣ ΚΑΙ ΕΚΜΕΤΑΛΛΕΥΣΗΣ ΑΚΙΝΗΤΩΝ ΚΑΙ ΚΟΙΝΟΧΡΗΣΤΩΝ ΧΩΡΩΝ ΔΗΜΟΥ ΚΑΝΤΑΝΟΥ - ΣΕΛΙΝΟΥ</t>
  </si>
  <si>
    <t>ΔΗΜΟΤΙΚΗ ΚΟΙΝΩΦΕΛΗΣ ΕΠΙΧΕΙΡΗΣΗ ΩΡΑΙΟΚΑΣΤΡΟΥ (ΔΗ.Κ.Ε.Ω.)</t>
  </si>
  <si>
    <t>ΔΗΜΟΤΙΚΗ ΚΟΙΝΩΦΕΛΗΣ ΕΠΙΧΕΙΡΗΣΗ ΧΙΟΥ</t>
  </si>
  <si>
    <t>ΔΗΜΟΤΙΚΗ ΚΟΙΝΩΦΕΛΗΣ ΕΠΙΧΕΙΡΗΣΗ ΦΙΛΟΘΕΗΣ - ΨΥΧΙΚΟΥ (ΔΗ.Κ.Ε.ΦΙ.Ψ.)</t>
  </si>
  <si>
    <t>ΔΗΜΟΤΙΚΗ ΚΟΙΝΩΦΕΛΗΣ ΕΠΙΧΕΙΡΗΣΗ ΦΑΡΣΑΛΩΝ</t>
  </si>
  <si>
    <t>ΔΗΜΟΤΙΚΗ ΚΟΙΝΩΦΕΛΗΣ ΕΠΙΧΕΙΡΗΣΗ ΣΙΦΝΟΥ (ΔΗ.Κ.Ε.Σ.)</t>
  </si>
  <si>
    <t>ΔΗΜΟΤΙΚΗ ΚΟΙΝΩΦΕΛΗΣ ΕΠΙΧΕΙΡΗΣΗ ΠΥΡΓΟΥ</t>
  </si>
  <si>
    <t>ΔΗΜΟΤΙΚΗ ΚΟΙΝΩΦΕΛΗΣ ΕΠΙΧΕΙΡΗΣΗ ΠΟΛΙΤΙΣΤΙΚΗΣ ΑΝΑΠΤΥΞΗΣ ΟΡΕΣΤΙΑΔΑΣ (ΔΗ.Κ.Ε.Π.Α.Ο)</t>
  </si>
  <si>
    <t>ΔΗΜΟΤΙΚΗ ΚΟΙΝΩΦΕΛΗΣ ΕΠΙΧΕΙΡΗΣΗ ΠΟΛΙΤΙΣΜΟΥ, ΠΕΡΙΒΑΛΛΟΝΤΟΣ ΚΑΙ ΑΘΛΗΤΙΣΜΟΥ ΘΕΡΜΗΣ (Δ.Ε.Π.Π.Α.Θ)</t>
  </si>
  <si>
    <t>ΔΗΜΟΤΙΚΗ ΚΟΙΝΩΦΕΛΗΣ ΕΠΙΧΕΙΡΗΣΗ ΠΟΛΙΤΙΣΜΟΥ ΚΑΙ ΑΝΑΠΤΥΞΗΣ ΠΕΛΛΑΣ (ΔΗΚΕΠΑΠ)</t>
  </si>
  <si>
    <t>ΔΗΜΟΣ ΝΕΣΤΟΡΙΟΥ</t>
  </si>
  <si>
    <t>ΔΗΜΟΤΙΚΗ ΚΟΙΝΩΦΕΛΗΣ ΕΠΙΧΕΙΡΗΣΗ ΠΟΛΙΤΙΣΜΟΥ ΚΑΙ ΑΘΛΗΤΙΣΜΟΥ ΔΗΜΟΥ ΝΕΣΤΟΡΙΟΥ (ΔΗ.Κ.Ε.Π.Α.)</t>
  </si>
  <si>
    <t>ΔΗΜΟΤΙΚΗ ΚΟΙΝΩΦΕΛΗΣ ΕΠΙΧΕΙΡΗΣΗ ΠΟΛΙΤΙΣΜΟΥ - ΠΕΡΙΒΑΛΛΟΝΤΟΣ - ΚΟΙΝΩΝΙΚΗΣ ΠΡΟΝΟΙΑΣ ΗΡΑΚΛΕΙΟΥ</t>
  </si>
  <si>
    <t>ΔΗΜΟΤΙΚΗ ΚΟΙΝΩΦΕΛΗΣ ΕΠΙΧΕΙΡΗΣΗ ΠΟΛΙΤΙΣΜΟΥ - ΠΑΙΔΕΙΑΣ - ΑΘΛΗΤΙΣΜΟΥ ΚΟΜΟΤΗΝΗΣ (Δ.Κ.Ε.Π.Π.Α.Κ)</t>
  </si>
  <si>
    <t>ΔΗΜΟΤΙΚΗ ΚΟΙΝΩΦΕΛΗΣ ΕΠΙΧΕΙΡΗΣΗ ΠΕΡΙΦΕΡΕΙΑΚΟΥ ΘΕΑΤΡΟΥ ΙΩΑΝΝΙΝΩΝ</t>
  </si>
  <si>
    <t>ΔΗΜΟΤΙΚΗ ΚΟΙΝΩΦΕΛΗΣ ΕΠΙΧΕΙΡΗΣΗ ΠΕΡΙΒΑΛΛΟΝΤΟΣ ΚΑΙ ΠΟΛΙΤΙΣΜΟΥ ΚΥΜΗΣ - ΑΛΙΒΕΡΙΟΥ</t>
  </si>
  <si>
    <t>ΔΗΜΟΤΙΚΗ ΚΟΙΝΩΦΕΛΗΣ ΕΠΙΧΕΙΡΗΣΗ ΟΡΟΠΕΔΙΟΥ ΛΑΣΙΘΙΟΥ (ΔΗ.Κ.Ε.Ο.Λ.)</t>
  </si>
  <si>
    <t>ΔΗΜΟΤΙΚΗ ΚΟΙΝΩΦΕΛΗΣ ΕΠΙΧΕΙΡΗΣΗ ΞΥΛΟΚΑΣΤΡΟΥ-ΕΥΡΩΣΤΙΝΗΣ (ΔΗ.Κ.Ε.Ξ.Ε.)</t>
  </si>
  <si>
    <t>ΔΗΜΟΤΙΚΗ ΚΟΙΝΩΦΕΛΗΣ ΕΠΙΧΕΙΡΗΣΗ ΝΟΤΙΟΥ ΠΗΛΙΟΥ</t>
  </si>
  <si>
    <t>ΔΗΜΟΤΙΚΗ ΚΟΙΝΩΦΕΛΗΣ ΕΠΙΧΕΙΡΗΣΗ ΝΟΤΙΑΣ ΚΥΝΟΥΡΙΑΣ (ΔΗ.Κ.Ε.Ν.Κ.)</t>
  </si>
  <si>
    <t>ΔΗΜΟΣ ΝΙΣΥΡΟΥ</t>
  </si>
  <si>
    <t>ΔΗΜΟΤΙΚΗ ΚΟΙΝΩΦΕΛΗΣ ΕΠΙΧΕΙΡΗΣΗ ΝΙΣΥΡΟΥ</t>
  </si>
  <si>
    <t>ΔΗΜΟΣ ΝΙΚΑΙΑΣ-ΑΓΙΟΥ ΙΩΑΝΝΗ ΡΕΝΤΗ</t>
  </si>
  <si>
    <t>ΔΗΜΟΤΙΚΗ ΚΟΙΝΩΦΕΛΗΣ ΕΠΙΧΕΙΡΗΣΗ ΝΙΚΑΙΑΣ - ΑΓΙΟΥ ΙΩΑΝΝΗ ΡΕΝΤΗ (ΔΗ.Κ.Ε.ΝΙ.Ρ)</t>
  </si>
  <si>
    <t>ΔΗΜΟΤΙΚΗ ΚΟΙΝΩΦΕΛΗΣ ΕΠΙΧΕΙΡΗΣΗ ΜΥΛΟΠΟΤΑΜΟΥ (ΔΗ.Κ.Ε.ΜΥ.)</t>
  </si>
  <si>
    <t>ΔΗΜΟΤΙΚΗ ΚΟΙΝΩΦΕΛΗΣ ΕΠΙΧΕΙΡΗΣΗ ΛΑΡΙΣΑΣ</t>
  </si>
  <si>
    <t>ΔΗΜΟΤΙΚΗ ΚΟΙΝΩΦΕΛΗΣ ΕΠΙΧΕΙΡΗΣΗ ΛΑΓΚΑΔΑ (ΔΗ.Κ.Ε.Λ.)</t>
  </si>
  <si>
    <t>ΔΗΜΟΤΙΚΗ ΚΟΙΝΩΦΕΛΗΣ ΕΠΙΧΕΙΡΗΣΗ ΚΟΡΔΕΛΙΟΥ - ΕΥΟΣΜΟΥ (ΔΗ.Κ.Ε.Κ.Ε.)</t>
  </si>
  <si>
    <t>ΔΗΜΟΤΙΚΗ ΚΟΙΝΩΦΕΛΗΣ ΕΠΙΧΕΙΡΗΣΗ ΚΟΙΝΩΝΙΚΗΣ ΠΡΟΝΟΙΑΣ ΚΑΙ ΜΕΡΙΜΝΑΣ ΔΗΜΟΥ ΚΟΖΑΝΗΣ</t>
  </si>
  <si>
    <t>ΔΗΜΟΤΙΚΗ ΚΟΙΝΩΦΕΛΗΣ ΕΠΙΧΕΙΡΗΣΗ ΚΟΙΝΩΝΙΚΗΣ ΑΛΛΗΛΕΓΓΥΗΣ ΚΑΙ ΠΟΛΙΤΙΣΜΟΥ ΔΗΜΟΥ ΙΕΡΑΣ ΠΟΛΗΣ ΜΕΣΟΛΟΓΓΙΟΥ</t>
  </si>
  <si>
    <t>ΔΗΜΟΤΙΚΗ ΚΟΙΝΩΦΕΛΗΣ ΕΠΙΧΕΙΡΗΣΗ ΚΑΛΛΙΘΕΑΣ</t>
  </si>
  <si>
    <t>ΔΗΜΟΤΙΚΗ ΚΟΙΝΩΦΕΛΗΣ ΕΠΙΧΕΙΡΗΣΗ ΚΑΛΑΒΡΥΤΩΝ - ΣΠΗΛΑΙΟ ΛΙΜΝΩΝ ΚΑΣΤΡΙΩΝ (ΔΗ.Κ.Ε.Κ. - ΣΠΗΛΑΙΟ ΛΙΜΝΩΝ ΚΑΣΤΡΙΩΝ)</t>
  </si>
  <si>
    <t>ΔΗΜΟΤΙΚΗ ΚΟΙΝΩΦΕΛΗΣ ΕΠΙΧΕΙΡΗΣΗ ΚΑΒΑΛΑΣ "ΔΗΜΩΦΕΛΕΙΑ"</t>
  </si>
  <si>
    <t>ΔΗΜΟΤΙΚΗ ΚΟΙΝΩΦΕΛΗΣ ΕΠΙΧΕΙΡΗΣΗ Κ.Ε.Δ.ΚΟ</t>
  </si>
  <si>
    <t>ΔΗΜΟΤΙΚΗ ΚΟΙΝΩΦΕΛΗΣ ΕΠΙΧΕΙΡΗΣΗ ΙΣΤΙΑΙΑΣ - ΑΙΔΗΨΟΥ (ΔΗ.Κ.Ε.Ι.Α)</t>
  </si>
  <si>
    <t>ΔΗΜΟΤΙΚΗ ΚΟΙΝΩΦΕΛΗΣ ΕΠΙΧΕΙΡΗΣΗ ΙΘΑΚΗΣ - Ο ΦΗΜΙΟΣ</t>
  </si>
  <si>
    <t>ΔΗΜΟΤΙΚΗ ΚΟΙΝΩΦΕΛΗΣ ΕΠΙΧΕΙΡΗΣΗ ΘΗΒΑΣ (ΔΗ.Κ.Ε.Θ.)</t>
  </si>
  <si>
    <t>ΔΗΜΟΤΙΚΗ ΚΟΙΝΩΦΕΛΗΣ ΕΠΙΧΕΙΡΗΣΗ ΘΕΡΜΑΙΚΟΥ (ΔΗ.Κ.Ε.Θ.)</t>
  </si>
  <si>
    <t>ΔΗΜΟΤΙΚΗ ΚΟΙΝΩΦΕΛΗΣ ΕΠΙΧΕΙΡΗΣΗ ΘΑΣΟΥ (ΔΗ.Κ.Ε.Θ)</t>
  </si>
  <si>
    <t>ΔΗΜΟΤΙΚΗ ΚΟΙΝΩΦΕΛΗΣ ΕΠΙΧΕΙΡΗΣΗ ΗΛΙΔΑΣ (ΔΗ.Κ.Ε.Η.)</t>
  </si>
  <si>
    <t>ΔΗΜΟΣ ΕΡΥΜΑΝΘΟΥ</t>
  </si>
  <si>
    <t>ΔΗΜΟΤΙΚΗ ΚΟΙΝΩΦΕΛΗΣ ΕΠΙΧΕΙΡΗΣΗ ΕΡΥΜΑΝΘΟΥ (ΔΗ.Κ.Ε.ΕΡ.)</t>
  </si>
  <si>
    <t>ΔΗΜΟΤΙΚΗ ΚΟΙΝΩΦΕΛΗΣ ΕΠΙΧΕΙΡΗΣΗ ΔΩΡΙΔΟΣ (ΔΗ.Κ.Ε.Δ)</t>
  </si>
  <si>
    <t>ΔΗΜΟΤΙΚΗ ΚΟΙΝΩΦΕΛΗΣ ΕΠΙΧΕΙΡΗΣΗ ΔΗΜΟΥ ΤΡΟΙΖΗΝΙΑΣ</t>
  </si>
  <si>
    <t>ΔΗΜΟΤΙΚΗ ΚΟΙΝΩΦΕΛΗΣ ΕΠΙΧΕΙΡΗΣΗ ΔΗΜΟΥ ΤΕΜΠΩΝ (ΔΗ.Κ.Ε.ΔΗ.Τ.)</t>
  </si>
  <si>
    <t>ΔΗΜΟΤΙΚΗ ΚΟΙΝΩΦΕΛΗΣ ΕΠΙΧΕΙΡΗΣΗ ΔΗΜΟΥ ΤΑΝΑΓΡΑΣ</t>
  </si>
  <si>
    <t>ΔΗΜΟΤΙΚΗ ΚΟΙΝΩΦΕΛΗΣ ΕΠΙΧΕΙΡΗΣΗ ΔΗΜΟΥ ΣΟΦΑΔΩΝ</t>
  </si>
  <si>
    <t>ΔΗΜΟΤΙΚΗ ΚΟΙΝΩΦΕΛΗΣ ΕΠΙΧΕΙΡΗΣΗ ΔΗΜΟΥ ΣΙΘΩΝΙΑΣ "ΣΙΘΩΝΙΑ"</t>
  </si>
  <si>
    <t>ΔΗΜΟΤΙΚΗ ΚΟΙΝΩΦΕΛΗΣ ΕΠΙΧΕΙΡΗΣΗ ΔΗΜΟΥ ΠΥΔΝΑΣ - ΚΟΛΙΝΔΡΟΥ</t>
  </si>
  <si>
    <t>ΔΗΜΟΤΙΚΗ ΚΟΙΝΩΦΕΛΗΣ ΕΠΙΧΕΙΡΗΣΗ ΔΗΜΟΥ ΠΡΟΣΟΤΣΑΝΗΣ</t>
  </si>
  <si>
    <t>ΔΗΜΟΣ ΠΕΤΡΟΥΠΟΛΕΩΣ</t>
  </si>
  <si>
    <t>ΔΗΜΟΤΙΚΗ ΚΟΙΝΩΦΕΛΗΣ ΕΠΙΧΕΙΡΗΣΗ ΔΗΜΟΥ ΠΕΤΡΟΥΠΟΛΗΣ (ΔΗ.Κ.Ε.ΠΕ.)</t>
  </si>
  <si>
    <t>ΔΗΜΟΣ ΠΑΥΛΟΥ ΜΕΛΑ</t>
  </si>
  <si>
    <t>ΔΗΜΟΤΙΚΗ ΚΟΙΝΩΦΕΛΗΣ ΕΠΙΧΕΙΡΗΣΗ ΔΗΜΟΥ ΠΑΥΛΟΥ ΜΕΛΑ (ΙΡΙΣ)</t>
  </si>
  <si>
    <t>ΔΗΜΟΤΙΚΗ ΚΟΙΝΩΦΕΛΗΣ ΕΠΙΧΕΙΡΗΣΗ ΔΗΜΟΥ ΠΑΛΑΜΑ</t>
  </si>
  <si>
    <t>ΔΗΜΟΤΙΚΗ ΚΟΙΝΩΦΕΛΗΣ ΕΠΙΧΕΙΡΗΣΗ ΔΗΜΟΥ ΝΑΞΟΥ ΚΑΙ ΜΙΚΡΩΝ ΚΥΚΛΑΔΩΝ</t>
  </si>
  <si>
    <t>ΔΗΜΟΣ ΜΟΥΖΑΚΙΟΥ</t>
  </si>
  <si>
    <t>ΔΗΜΟΤΙΚΗ ΚΟΙΝΩΦΕΛΗΣ ΕΠΙΧΕΙΡΗΣΗ ΔΗΜΟΥ ΜΟΥΖΑΚΙΟΥ (ΔΗ.Κ.Ε.ΔΗ.Μ)</t>
  </si>
  <si>
    <t>ΔΗΜΟΤΙΚΗ ΚΟΙΝΩΦΕΛΗΣ ΕΠΙΧΕΙΡΗΣΗ ΔΗΜΟΥ ΜΕΓΑΡΕΩΝ (ΔΗ.Κ.Ε.ΔΗ.ΜΕ.)</t>
  </si>
  <si>
    <t>ΔΗΜΟΤΙΚΗ ΚΟΙΝΩΦΕΛΗΣ ΕΠΙΧΕΙΡΗΣΗ ΔΗΜΟΥ ΜΕΓΑΛΟΠΟΛΗΣ</t>
  </si>
  <si>
    <t>ΔΗΜΟΤΙΚΗ ΚΟΙΝΩΦΕΛΗΣ ΕΠΙΧΕΙΡΗΣΗ ΔΗΜΟΥ ΛΙΜΝΗΣ ΠΛΑΣΤΗΡΑ ("ΕΠΙ ΝΟΗΣΗ")</t>
  </si>
  <si>
    <t>ΔΗΜΟΤΙΚΗ ΚΟΙΝΩΦΕΛΗΣ ΕΠΙΧΕΙΡΗΣΗ ΔΗΜΟΥ ΛΑΜΙΕΩΝ</t>
  </si>
  <si>
    <t>ΔΗΜΟΤΙΚΗ ΚΟΙΝΩΦΕΛΗΣ ΕΠΙΧΕΙΡΗΣΗ ΔΗΜΟΥ ΚΑΤΕΡΙΝΗΣ</t>
  </si>
  <si>
    <t>ΔΗΜΟΤΙΚΗ ΚΟΙΝΩΦΕΛΗΣ ΕΠΙΧΕΙΡΗΣΗ ΔΗΜΟΥ ΙΗΤΩΝ</t>
  </si>
  <si>
    <t>ΔΗΜΟΤΙΚΗ ΚΟΙΝΩΦΕΛΗΣ ΕΠΙΧΕΙΡΗΣΗ ΔΗΜΟΥ ΙΑΣΜΟΥ (ΔΗ.Κ.Ε.Δ.Ι.)</t>
  </si>
  <si>
    <t>ΔΗΜΟΣ ΖΑΧΑΡΩΣ</t>
  </si>
  <si>
    <t>ΔΗΜΟΤΙΚΗ ΚΟΙΝΩΦΕΛΗΣ ΕΠΙΧΕΙΡΗΣΗ ΔΗΜΟΥ ΖΑΧΑΡΩΣ</t>
  </si>
  <si>
    <t>ΔΗΜΟΤΙΚΗ ΚΟΙΝΩΦΕΛΗΣ ΕΠΙΧΕΙΡΗΣΗ ΔΗΜΟΥ ΕΔΕΣΣΑΣ (ΔΗ.Κ.Ε.Δ.Ε.)</t>
  </si>
  <si>
    <t>ΔΗΜΟΤΙΚΗ ΚΟΙΝΩΦΕΛΗΣ ΕΠΙΧΕΙΡΗΣΗ ΔΗΜΟΥ ΔΟΞΑΤΟΥ</t>
  </si>
  <si>
    <t>ΔΗΜΟΤΙΚΗ ΚΟΙΝΩΦΕΛΗΣ ΕΠΙΧΕΙΡΗΣΗ ΔΗΜΟΥ ΔΟΜΟΚΟΥ (ΔΗ.Κ.Ε.ΔΗ.Δ)</t>
  </si>
  <si>
    <t>ΔΗΜΟΤΙΚΗ ΚΟΙΝΩΦΕΛΗΣ ΕΠΙΧΕΙΡΗΣΗ ΔΗΜΟΥ ΔΙΟΥ - ΟΛΥΜΠΟΥ (ΔΗ.Κ.Ε.ΔΟ)</t>
  </si>
  <si>
    <t>ΔΗΜΟΤΙΚΗ ΚΟΙΝΩΦΕΛΗΣ ΕΠΙΧΕΙΡΗΣΗ ΔΗΜΟΥ ΒΟΡΕΙΑΣ ΚΥΝΟΥΡΙΑΣ</t>
  </si>
  <si>
    <t>ΔΗΜΟΤΙΚΗ ΚΟΙΝΩΦΕΛΗΣ ΕΠΙΧΕΙΡΗΣΗ ΔΗΜΟΥ ΒΙΑΝΝΟΥ</t>
  </si>
  <si>
    <t>ΔΗΜΟΤΙΚΗ ΚΟΙΝΩΦΕΛΗΣ ΕΠΙΧΕΙΡΗΣΗ ΔΗΜΟΥ ΑΡΤΑΙΩΝ (ΔΗ.Κ.Ε.Δ.Α.)</t>
  </si>
  <si>
    <t>ΔΗΜΟΤΙΚΗ ΚΟΙΝΩΦΕΛΗΣ ΕΠΙΧΕΙΡΗΣΗ ΔΗΜΟΥ ΑΡΙΣΤΟΤΕΛΗ "Η ΦΡΟΝΤΙΔΑ"</t>
  </si>
  <si>
    <t>ΔΗΜΟΣ ΑΡΓΟΥΣ ΟΡΕΣΤΙΚΟΥ</t>
  </si>
  <si>
    <t>ΔΗΜΟΤΙΚΗ ΚΟΙΝΩΦΕΛΗΣ ΕΠΙΧΕΙΡΗΣΗ ΔΗΜΟΥ ΑΡΓΟΥΣ ΟΡΕΣΤΙΚΟΥ</t>
  </si>
  <si>
    <t>ΔΗΜΟΤΙΚΗ ΚΟΙΝΩΦΕΛΗΣ ΕΠΙΧΕΙΡΗΣΗ ΔΗΜΟΥ ΑΜΦΙΠΟΛΗΣ (ΔΗ.Κ.Ε.Δ.Α.)</t>
  </si>
  <si>
    <t>ΔΗΜΟΤΙΚΗ ΚΟΙΝΩΦΕΛΗΣ ΕΠΙΧΕΙΡΗΣΗ ΔΗΜΟΥ ΑΜΥΝΤΑΙΟΥ</t>
  </si>
  <si>
    <t>ΔΗΜΟΣ ΑΜΑΡΙΟΥ</t>
  </si>
  <si>
    <t>ΔΗΜΟΤΙΚΗ ΚΟΙΝΩΦΕΛΗΣ ΕΠΙΧΕΙΡΗΣΗ ΔΗΜΟΥ ΑΜΑΡΙΟΥ</t>
  </si>
  <si>
    <t>ΔΗΜΟΤΙΚΗ ΚΟΙΝΩΦΕΛΗΣ ΕΠΙΧΕΙΡΗΣΗ ΔΗΜΟΥ ΑΚΤΙΟΥ-ΒΟΝΙΤΣΑΣ</t>
  </si>
  <si>
    <t>ΔΗΜΟΤΙΚΗ ΚΟΙΝΩΦΕΛΗΣ ΕΠΙΧΕΙΡΗΣΗ ΔΗΜΟΥ ΑΓΙΟΥ ΒΑΣΙΛΕΙΟΥ</t>
  </si>
  <si>
    <t>ΔΗΜΟΤΙΚΗ ΚΟΙΝΩΦΕΛΗΣ ΕΠΙΧΕΙΡΗΣΗ ΔΗΜΟΤΙΚΟΥ ΠΕΡΙΦΕΡΕΙΑΚΟΥ ΘΕΑΤΡΟΥ ΚΟΜΟΤΗΝΗΣ</t>
  </si>
  <si>
    <t>ΔΗΜΟΤΙΚΗ ΚΟΙΝΩΦΕΛΗΣ ΕΠΙΧΕΙΡΗΣΗ ΓΟΡΤΥΝΙΑΣ (ΔΗ.Κ.Ε.Γ.)</t>
  </si>
  <si>
    <t>ΔΗΜΟΤΙΚΗ ΚΟΙΝΩΦΕΛΗΣ ΕΠΙΧΕΙΡΗΣΗ ΒΟΙΟΥ (ΔΗ.Κ.Ε.ΒΟ.)</t>
  </si>
  <si>
    <t>ΔΗΜΟΤΙΚΗ ΚΟΙΝΩΦΕΛΗΣ ΕΠΙΧΕΙΡΗΣΗ ΑΧΑΡΝΩΝ (ΔΗ.Κ.Ε.Α.)</t>
  </si>
  <si>
    <t>ΔΗΜΟΣ ΑΣΤΥΠΑΛΑΙΑΣ</t>
  </si>
  <si>
    <t>ΔΗΜΟΤΙΚΗ ΚΟΙΝΩΦΕΛΗΣ ΕΠΙΧΕΙΡΗΣΗ ΑΣΤΥΠΑΛΑΙΑΣ</t>
  </si>
  <si>
    <t>ΔΗΜΟΣ ΑΡΡΙΑΝΩΝ</t>
  </si>
  <si>
    <t>ΔΗΜΟΤΙΚΗ ΚΟΙΝΩΦΕΛΗΣ ΕΠΙΧΕΙΡΗΣΗ ΑΡΡΙΑΝΩΝ</t>
  </si>
  <si>
    <t>ΔΗΜΟΤΙΚΗ ΚΟΙΝΩΦΕΛΗΣ ΕΠΙΧΕΙΡΗΣΗ ΑΡΓΙΘΕΑΣ (ΔΗΚΕΑΡ)</t>
  </si>
  <si>
    <t>ΔΗΜΟΣ ΑΝΩΓΕΙΩΝ</t>
  </si>
  <si>
    <t>ΔΗΜΟΤΙΚΗ ΚΟΙΝΩΦΕΛΗΣ ΕΠΙΧΕΙΡΗΣΗ ΑΝΩΓΕΙΩΝ</t>
  </si>
  <si>
    <t>ΔΗΜΟΤΙΚΗ ΚΟΙΝΩΦΕΛΗΣ ΕΠΙΧΕΙΡΗΣΗ ΑΜΟΡΓΟΥ (ΔΗ.Κ.Ε.Α.)</t>
  </si>
  <si>
    <t>ΔΗΜΟΤΙΚΗ ΚΟΙΝΩΦΕΛΗΣ ΕΠΙΧΕΙΡΗΣΗ ΑΛΜΩΠΙΑΣ</t>
  </si>
  <si>
    <t>ΔΗΜΟΣ ΑΛΙΑΡΤΟΥ-ΘΕΣΠΙΕΩΝ</t>
  </si>
  <si>
    <t>ΔΗΜΟΤΙΚΗ ΚΟΙΝΩΦΕΛΗΣ ΕΠΙΧΕΙΡΗΣΗ ΑΛΙΑΡΤΟΥ - ΘΕΣΠΙΕΩΝ</t>
  </si>
  <si>
    <t>ΔΗΜΟΤΙΚΗ ΚΟΙΝΩΦΕΛΗΣ ΕΠΙΧΕΙΡΗΣΗ ΑΙΓΙΑΛΕΙΑΣ (ΔΗ.Κ.ΕΠ.Α)</t>
  </si>
  <si>
    <t>ΔΗΜΟΣ ΑΓΙΑΣ ΒΑΡΒΑΡΑΣ</t>
  </si>
  <si>
    <t>ΔΗΜΟΤΙΚΗ ΚΟΙΝΩΦΕΛΗΣ ΕΠΙΧΕΙΡΗΣΗ ΑΓΙΑΣ ΒΑΡΒΑΡΑΣ</t>
  </si>
  <si>
    <t>ΔΗΜΟΣ ΚΥΘΝΟΥ</t>
  </si>
  <si>
    <t>ΔΗΜΟΤΙΚΗ ΚΟΙΝΩΦΕΛΗΣ ΕΠΙΧΕΙΡΗΣΗ (ΔΗ.Κ.Ε.) ΚΥΘΝΟΥ</t>
  </si>
  <si>
    <t>ΔΗΜΟΣ ΔΙΡΦΥΩΝ-ΜΕΣΣΑΠΙΩΝ</t>
  </si>
  <si>
    <t>ΔΗΜΟΤΙΚΗ ΚΟΙΝΩΝΙΚΗ ΑΛΛΗΛΕΓΓΥΗ ΔΙΡΦΥΩΝ-ΜΕΣΣΑΠΙΩΝ (ΔΗ.Κ.Α.ΔΙ.ΜΕ.)</t>
  </si>
  <si>
    <t>ΔΗΜΟΤΙΚΗ ΚΟΙΝΩΝΙΚΗ ΑΛΛΗΛΕΓΓΥΗ - ΠΡΟΣΧΟΛΙΚΗ ΑΓΩΓΗ ΔΗΜΟΥ ΚΑΒΑΛΑΣ</t>
  </si>
  <si>
    <t>ΔΗΜΟΤΙΚΗ ΘΕΑΤΡΙΚΗ ΚΟΙΝΩΦΕΛΗΣ ΕΠΙΧΕΙΡΗΣΗ ΚΑΒΑΛΑΣ (ΔΗ.ΠΕ.ΘΕ. ΚΑΒΑΛΑΣ)</t>
  </si>
  <si>
    <t>ΔΗΜΟΤΙΚΗ ΘΕΑΤΡΙΚΗ ΚΟΙΝΩΦΕΛΗΣ ΕΠΙΧΕΙΡΗΣΗ ΔΗΜΟΥ ΛΑΡΙΣΑΙΩΝ - ΘΕΣΣΑΛΙΚΟ ΘΕΑΤΡΟ</t>
  </si>
  <si>
    <t>ΔΗΜΟΤΙΚΗ ΖΗΡΟΥ - ΑΝΩΝΥΜΗ ΕΤΑΙΡΕΙΑ ΟΤΑ</t>
  </si>
  <si>
    <t>ΔΗΜΟΤΙΚΗ ΕΤΑΙΡΕΙΑ ΠΛΗΡΟΦΟΡΗΣΗΣ ΘΕΑΜΑΤΟΣ ΚΑΙ ΕΠΙΚΟΙΝΩΝΙΑΣ (ΔΕΠΘΕ) ΔΗΜΟΥ ΘΕΣΣΑΛΟΝΙΚΗΣ</t>
  </si>
  <si>
    <t>ΔΗΜΟΤΙΚΗ ΕΠΙΧΕΙΡΗΣΗ ΥΔΡΕΥΣΗΣ-ΑΠΟΧΕΤΕΥΣΗΣ ΤΕΜΠΩΝ</t>
  </si>
  <si>
    <t>ΔΗΜΟΤΙΚΗ ΕΠΙΧΕΙΡΗΣΗ ΥΔΡΕΥΣΗΣ, ΑΡΔΕΥΣΗΣ ΚΑΙ ΑΠΟΧΕΤΕΥΣΗΣ ΒΟΙΟΥ</t>
  </si>
  <si>
    <t>ΔΗΜΟΤΙΚΗ ΕΠΙΧΕΙΡΗΣΗ ΥΔΡΕΥΣΗΣ ΚΑΙ ΑΠΟΧΕΤΕΥΣΗΣ ΩΡΑΙΟΚΑΣΤΡΟΥ (Δ.Ε.Υ.Α.Ω.)</t>
  </si>
  <si>
    <t>ΔΗΜΟΤΙΚΗ ΕΠΙΧΕΙΡΗΣΗ ΥΔΡΕΥΣΗΣ ΚΑΙ ΑΠΟΧΕΤΕΥΣΗΣ ΣΙΝΤΙΚΗΣ (Δ.Ε.Υ.Α.ΣΙ.)</t>
  </si>
  <si>
    <t>ΔΗΜΟΤΙΚΗ ΕΠΙΧΕΙΡΗΣΗ ΥΔΡΕΥΣΗΣ ΚΑΙ ΑΠΟΧΕΤΕΥΣΗΣ ΔΗΜΟΥ ΝΑΟΥΣΑΣ (Δ.Ε.Υ.Α.Ν.)</t>
  </si>
  <si>
    <t>ΔΗΜΟΣ ΜΕΤΕΩΡΩΝ</t>
  </si>
  <si>
    <t>ΔΗΜΟΤΙΚΗ ΕΠΙΧΕΙΡΗΣΗ ΥΔΡΕΥΣΗΣ ΚΑΙ ΑΠΟΧΕΤΕΥΣΗΣ ΔΗΜΟΥ ΜΕΤΕΩΡΩΝ</t>
  </si>
  <si>
    <t>ΔΗΜΟΤΙΚΗ ΕΠΙΧΕΙΡΗΣΗ ΥΔΡΕΥΣΗΣ ΚΑΙ ΑΠΟΧΕΤΕΥΣΗΣ ΔΗΜΟΥ ΔΙΟΥ - ΟΛΥΜΠΟΥ (Δ.Ε.Υ.Α.Δ.ΟΛ.)</t>
  </si>
  <si>
    <t>ΔΗΜΟΤΙΚΗ ΕΠΙΧΕΙΡΗΣΗ ΥΔΡΕΥΣΗΣ ΚΑΙ ΑΠΟΧΕΤΕΥΣΗΣ ΒΕΡΟΙΑΣ (Δ.Ε.Υ.Α.Β.)</t>
  </si>
  <si>
    <t>ΔΗΜΟΤΙΚΗ ΕΠΙΧΕΙΡΗΣΗ ΥΔΡΕΥΣΗΣ ΚΑΙ ΑΠΟΧΕΤΕΥΣΗΣ (Δ.Ε.Υ.Α.) ΧΑΛΚΙΔΑΣ "ΑΡΕΘΟΥΣΑ"</t>
  </si>
  <si>
    <t>ΔΗΜΟΤΙΚΗ ΕΠΙΧΕΙΡΗΣΗ ΥΔΡΕΥΣΗΣ ΚΑΙ ΑΠΟΧΕΤΕΥΣΗΣ (Δ.Ε.Υ.Α.) ΛΑΜΙΑΣ</t>
  </si>
  <si>
    <t>ΔΗΜΟΤΙΚΗ ΕΠΙΧΕΙΡΗΣΗ ΥΔΡΕΥΣΗΣ ΚΑΙ ΑΠΟΧΕΤΕΥΣΗΣ (Δ.Ε.Υ.Α.) ΛΑΓΚΑΔΑ</t>
  </si>
  <si>
    <t>ΔΗΜΟΤΙΚΗ ΕΠΙΧΕΙΡΗΣΗ ΥΔΡΕΥΣΗΣ ΚΑΙ ΑΠΟΧΕΤΕΥΣΗΣ (Δ.Ε.Υ.Α.) ΘΕΡΜΗΣ</t>
  </si>
  <si>
    <t>ΔΗΜΟΤΙΚΗ ΕΠΙΧΕΙΡΗΣΗ ΥΔΡΕΥΣΗΣ ΚΑΙ ΑΠΟΧΕΤΕΥΣΗΣ (Δ.Ε.Υ.Α.) ΔΥΜΑΙΩΝ</t>
  </si>
  <si>
    <t>ΔΗΜΟΤΙΚΗ ΕΠΙΧΕΙΡΗΣΗ ΥΔΡΕΥΣΗΣ ΚΑΙ ΑΠΟΧΕΤΕΥΣΗΣ (Δ.Ε.Υ.Α.) ΔΗΜΟΥ ΘΕΡΜΑΙΚΟΥ</t>
  </si>
  <si>
    <t>ΔΗΜΟΤΙΚΗ ΕΠΙΧΕΙΡΗΣΗ ΥΔΡΕΥΣΗΣ ΑΠΟΧΕΤΕΥΣΗΣ ΧΕΡΣΟΝΗΣΟΥ (ΔΕΥΑΧ)</t>
  </si>
  <si>
    <t>ΔΗΜΟΤΙΚΗ ΕΠΙΧΕΙΡΗΣΗ ΥΔΡΕΥΣΗΣ ΑΠΟΧΕΤΕΥΣΗΣ ΦΑΡΣΑΛΩΝ (Δ.Ε.Υ.Α.Φ.)</t>
  </si>
  <si>
    <t>ΔΗΜΟΤΙΚΗ ΕΠΙΧΕΙΡΗΣΗ ΥΔΡΕΥΣΗΣ ΑΠΟΧΕΤΕΥΣΗΣ ΣΚΥΔΡΑΣ (Δ.Ε.Υ.Α.Σ.)</t>
  </si>
  <si>
    <t>ΔΗΜΟΤΙΚΗ ΕΠΙΧΕΙΡΗΣΗ ΥΔΡΕΥΣΗΣ ΑΠΟΧΕΤΕΥΣΗΣ ΠΥΛΟΥ - ΝΕΣΤΟΡΟΣ (Δ.Ε.Υ.Α.Π.Ν.)</t>
  </si>
  <si>
    <t>ΔΗΜΟΤΙΚΗ ΕΠΙΧΕΙΡΗΣΗ ΥΔΡΕΥΣΗΣ ΑΠΟΧΕΤΕΥΣΗΣ ΠΑΓΓΑΙΟΥ (Δ.Ε.Υ.Α.Π.)</t>
  </si>
  <si>
    <t>ΔΗΜΟΤΙΚΗ ΕΠΙΧΕΙΡΗΣΗ ΥΔΡΕΥΣΗΣ ΑΠΟΧΕΤΕΥΣΗΣ ΜΕΙΖΟΝΟΣ ΠΕΡΙΟΧΗΣ ΒΟΛΟΥ (Δ.Ε.Υ.Α.Μ.Β.)</t>
  </si>
  <si>
    <t>ΔΗΜΟΤΙΚΗ ΕΠΙΧΕΙΡΗΣΗ ΥΔΡΕΥΣΗΣ ΑΠΟΧΕΤΕΥΣΗΣ ΜΑΛΕΒΙΖΙΟΥ (ΔΕYAM)</t>
  </si>
  <si>
    <t>ΔΗΜΟΤΙΚΗ ΕΠΙΧΕΙΡΗΣΗ ΥΔΡΕΥΣΗΣ ΑΠΟΧΕΤΕΥΣΗΣ ΛΙΒΑΔΕΙΑΣ (Δ.Ε.Υ.Α.Λ.)</t>
  </si>
  <si>
    <t>ΔΗΜΟΤΙΚΗ ΕΠΙΧΕΙΡΗΣΗ ΥΔΡΕΥΣΗΣ ΑΠΟΧΕΤΕΥΣΗΣ ΛΕΣΒΟΥ (Δ.Ε.Υ.Α.Λ.)</t>
  </si>
  <si>
    <t>ΔΗΜΟΤΙΚΗ ΕΠΙΧΕΙΡΗΣΗ ΥΔΡΕΥΣΗΣ ΑΠΟΧΕΤΕΥΣΗΣ ΗΡΑΚΛΕΙΟΥ (Δ.Ε.Υ.Α.Η.)</t>
  </si>
  <si>
    <t>ΔΗΜΟΤΙΚΗ ΕΠΙΧΕΙΡΗΣΗ ΥΔΡΕΥΣΗΣ ΑΠΟΧΕΤΕΥΣΗΣ ΕΡΕΤΡΙΑΣ</t>
  </si>
  <si>
    <t>ΔΗΜΟΤΙΚΗ ΕΠΙΧΕΙΡΗΣΗ ΥΔΡΕΥΣΗΣ ΑΠΟΧΕΤΕΥΣΗΣ ΔΗΜΟΥ ΧΑΛΚΗΔΟΝΑΣ (Δ.Ε.Υ.Α.Χ.)</t>
  </si>
  <si>
    <t>ΔΗΜΟΤΙΚΗ ΕΠΙΧΕΙΡΗΣΗ ΥΔΡΕΥΣΗΣ ΑΠΟΧΕΤΕΥΣΗΣ ΔΗΜΟΥ ΦΑΡΚΑΔΟΝΑΣ (Δ.Ε.Υ.Α.Φ.)</t>
  </si>
  <si>
    <t>ΔΗΜΟΤΙΚΗ ΕΠΙΧΕΙΡΗΣΗ ΥΔΡΕΥΣΗΣ ΑΠΟΧΕΤΕΥΣΗΣ ΔΗΜΟΥ ΦΑΙΣΤΟΥ (Δ.Ε.Υ.Α. ΦΑΙΣΤΟΥ)</t>
  </si>
  <si>
    <t>ΔΗΜΟΤΙΚΗ ΕΠΙΧΕΙΡΗΣΗ ΥΔΡΕΥΣΗΣ ΑΠΟΧΕΤΕΥΣΗΣ ΔΗΜΟΥ ΤΡΙΚΚΑΙΩΝ (Δ.Ε.Υ.Α. ΤΡΙΚΑΛΩΝ)</t>
  </si>
  <si>
    <t>ΔΗΜΟΤΙΚΗ ΕΠΙΧΕΙΡΗΣΗ ΥΔΡΕΥΣΗΣ ΑΠΟΧΕΤΕΥΣΗΣ ΔΗΜΟΥ ΡΟΔΟΥ (ΔΕΥΑΡ)</t>
  </si>
  <si>
    <t>ΔΗΜΟΤΙΚΗ ΕΠΙΧΕΙΡΗΣΗ ΥΔΡΕΥΣΗΣ ΑΠΟΧΕΤΕΥΣΗΣ ΔΗΜΟΥ ΜΑΝΤΟΥΔΙΟΥ-ΛΙΜΝΗΣ-ΑΓΙΑΣ ΑΝΝΑΣ</t>
  </si>
  <si>
    <t>ΔΗΜΟΤΙΚΗ ΕΠΙΧΕΙΡΗΣΗ ΥΔΡΕΥΣΗΣ ΑΠΟΧΕΤΕΥΣΗΣ ΔΗΜΟΥ ΘΗΡΑΣ Ν. ΚΥΚΛΑΔΩΝ (ΔΕΥΑΘ)</t>
  </si>
  <si>
    <t>ΔΗΜΟΤΙΚΗ ΕΠΙΧΕΙΡΗΣΗ ΥΔΡΕΥΣΗΣ ΑΠΟΧΕΤΕΥΣΗΣ ΔΗΜΟΥ ΔΕΛΤΑ (Δ.Ε.Υ.Α.Δ.Δ.)</t>
  </si>
  <si>
    <t>ΔΗΜΟΤΙΚΗ ΕΠΙΧΕΙΡΗΣΗ ΥΔΡΕΥΣΗΣ ΑΠΟΧΕΤΕΥΣΗΣ ΔΗΜΟΥ ΑΡΧΑΙΑΣ ΟΛΥΜΠΙΑΣ</t>
  </si>
  <si>
    <t>ΔΗΜΟΤΙΚΗ ΕΠΙΧΕΙΡΗΣΗ ΥΔΡΕΥΣΗΣ ΑΠΟΧΕΤΕΥΣΗΣ ΔΗΜΟΥ ΑΡΓΟΥΣ - ΜΥΚΗΝΩΝ</t>
  </si>
  <si>
    <t>ΔΗΜΟΤΙΚΗ ΕΠΙΧΕΙΡΗΣΗ ΥΔΡΕΥΣΗΣ ΑΠΟΧΕΤΕΥΣΗΣ ΔΗΜΟΥ ΑΝΑΤΟΛΙΚΗΣ ΜΑΝΗΣ (Δ.Ε.Υ.Α.Α.Μ.)</t>
  </si>
  <si>
    <t>ΔΗΜΟΤΙΚΗ ΕΠΙΧΕΙΡΗΣΗ ΥΔΡΕΥΣΗΣ ΑΠΟΧΕΤΕΥΣΗΣ ΔΗΜΟΥ ΑΛΕΞΑΝΔΡΟΥΠΟΛΗΣ (ΔΕΥΑΑ)</t>
  </si>
  <si>
    <t>ΔΗΜΟΤΙΚΗ ΕΠΙΧΕΙΡΗΣΗ ΥΔΡΕΥΣΗΣ ΑΠΟΧΕΤΕΥΣΗΣ ΑΡΔΕΥΣΗΣ ΔΗΜΟΥ ΒΙΣΑΛΤΙΑΣ (Δ.Ε.Υ.Α.Β.)</t>
  </si>
  <si>
    <t>ΔΗΜΟΤΙΚΗ ΕΠΙΧΕΙΡΗΣΗ ΥΔΡΕΥΣΗΣ ΑΠΟΧΕΤΕΥΣΗΣ (ΔΕΥΑ) ΚΑΡΔΙΤΣΑΣ</t>
  </si>
  <si>
    <t>ΔΗΜΟΤΙΚΗ ΕΠΙΧΕΙΡΗΣΗ ΥΔΡΕΥΣΗΣ ΑΠΟΧΕΤΕΥΣΗΣ (ΔΕΥΑ) ΔΗΜΟΥ ΠΥΡΓΟΥ</t>
  </si>
  <si>
    <t>ΔΗΜΟΤΙΚΗ ΕΠΙΧΕΙΡΗΣΗ ΥΔΡΕΥΣΗΣ ΑΠΟΧΕΤΕΥΣΗΣ (ΔΕΥΑ) ΑΓΙΟΥ ΝΙΚΟΛΑΟΥ</t>
  </si>
  <si>
    <t>ΔΗΜΟΣ ΤΗΛΟΥ</t>
  </si>
  <si>
    <t>ΔΗΜΟΤΙΚΗ ΕΠΙΧΕΙΡΗΣΗ ΥΔΡΕΥΣΗΣ ΑΠΟΧΕΤΕΥΣΗΣ (Δ.Ε.Υ.Α.) ΤΗΛΟΥ</t>
  </si>
  <si>
    <t>ΔΗΜΟΤΙΚΗ ΕΠΙΧΕΙΡΗΣΗ ΥΔΡΕΥΣΗΣ ΑΠΟΧΕΤΕΥΣΗΣ (Δ.Ε.Υ.Α.) ΣΥΜΗΣ</t>
  </si>
  <si>
    <t>ΔΗΜΟΤΙΚΗ ΕΠΙΧΕΙΡΗΣΗ ΥΔΡΕΥΣΗΣ ΑΠΟΧΕΤΕΥΣΗΣ (Δ.Ε.Υ.Α.) ΣΚΟΠΕΛΟΥ</t>
  </si>
  <si>
    <t>ΔΗΜΟΤΙΚΗ ΕΠΙΧΕΙΡΗΣΗ ΥΔΡΕΥΣΗΣ ΑΠΟΧΕΤΕΥΣΗΣ (Δ.Ε.Υ.Α.) ΣΚΙΑΘΟΥ</t>
  </si>
  <si>
    <t>ΔΗΜΟΤΙΚΗ ΕΠΙΧΕΙΡΗΣΗ ΥΔΡΕΥΣΗΣ ΑΠΟΧΕΤΕΥΣΗΣ (Δ.Ε.Υ.Α.) ΠΑΡΟΥ</t>
  </si>
  <si>
    <t>ΔΗΜΟΤΙΚΗ ΕΠΙΧΕΙΡΗΣΗ ΥΔΡΕΥΣΗΣ ΑΠΟΧΕΤΕΥΣΗΣ (Δ.Ε.Υ.Α.) ΝΑΥΠΛΙΟΥ</t>
  </si>
  <si>
    <t>ΔΗΜΟΤΙΚΗ ΕΠΙΧΕΙΡΗΣΗ ΥΔΡΕΥΣΗΣ ΑΠΟΧΕΤΕΥΣΗΣ (Δ.Ε.Υ.Α.) ΜΥΚΟΝΟΥ</t>
  </si>
  <si>
    <t>ΔΗΜΟΤΙΚΗ ΕΠΙΧΕΙΡΗΣΗ ΥΔΡΕΥΣΗΣ ΑΠΟΧΕΤΕΥΣΗΣ (Δ.Ε.Υ.Α.) ΚΑΛΥΜΝΟΥ</t>
  </si>
  <si>
    <t>ΔΗΜΟΤΙΚΗ ΕΠΙΧΕΙΡΗΣΗ ΥΔΡΕΥΣΗΣ ΑΠΟΧΕΤΕΥΣΗΣ (Δ.Ε.Υ.Α.) ΘΑΣΟΥ</t>
  </si>
  <si>
    <t>ΔΗΜΟΤΙΚΗ ΕΠΙΧΕΙΡΗΣΗ ΥΔΡΕΥΣΗΣ ΑΠΟΧΕΤΕΥΣΗΣ (Δ.Ε.Υ.Α.) ΕΡΜΙΟΝΙΔΑΣ</t>
  </si>
  <si>
    <t>ΔΗΜΟΤΙΚΗ ΕΠΙΧΕΙΡΗΣΗ ΥΔΡΕΥΣΗΣ ΑΠΟΧΕΤΕΥΣΗΣ (Δ.Ε.Υ.Α.) ΕΠΙΔΑΥΡΟΥ</t>
  </si>
  <si>
    <t>ΔΗΜΟΤΙΚΗ ΕΠΙΧΕΙΡΗΣΗ ΥΔΡΕΥΣΗΣ ΑΠΟΧΕΤΕΥΣΗΣ (Δ.Ε.Υ.Α.) ΔΙΔΥΜΟΤΕΙΧΟΥ</t>
  </si>
  <si>
    <t>ΔΗΜΟΤΙΚΗ ΕΠΙΧΕΙΡΗΣΗ ΥΔΡΕΥΣΗΣ ΑΠΟΧΕΤΕΥΣΗΣ (Δ.Ε.Υ.Α.) ΔΗΜΟΥ ΧΑΝΙΩΝ</t>
  </si>
  <si>
    <t>ΔΗΜΟΤΙΚΗ ΕΠΙΧΕΙΡΗΣΗ ΥΔΡΕΥΣΗΣ ΑΠΟΧΕΤΕΥΣΗΣ (Δ.Ε.Υ.Α.) ΔΗΜΟΥ ΖΑΚΥΝΘΟΥ</t>
  </si>
  <si>
    <t>ΔΗΜΟΤΙΚΗ ΕΠΙΧΕΙΡΗΣΗ ΥΔΡΕΥΣΗΣ ΑΠΟΧΕΤΕΥΣΗΣ (Δ.Ε.Υ.Α.) ΔΗΜΟΥ ΒΟΡΕΙΑΣ ΚΥΝΟΥΡΙΑΣ</t>
  </si>
  <si>
    <t>ΔΗΜΟΤΙΚΗ ΕΠΙΧΕΙΡΗΣΗ ΥΔΡΕΥΣΗΣ ΑΠΟΧΕΤΕΥΣΗΣ (Δ.Ε.Υ.Α.) ΔΗΜΟΥ ΑΛΕΞΑΝΔΡΕΙΑΣ</t>
  </si>
  <si>
    <t>ΔΗΜΟΤΙΚΗ ΕΠΙΧΕΙΡΗΣΗ ΥΔΡΕΥΣΗΣ ΑΠΟΧΕΤΕΥΣΗΣ (Δ.Ε.Υ.Α.) ΑΛΜΩΠΙΑΣ</t>
  </si>
  <si>
    <t>ΔΗΜΟΤΙΚΗ ΕΠΙΧΕΙΡΗΣΗ ΥΔΡΕΥΣΗΣ ΑΠΟΧΕΤΕΥΣΗΣ (Δ.Ε.Υ.Α.) ΑΓΙΑΣ</t>
  </si>
  <si>
    <t>ΔΗΜΟΤΙΚΗ ΕΠΙΧΕΙΡΗΣΗ ΥΔΡΕΥΣΗΣ - ΑΠΟΧΕΤΕΥΣΗΣ ΤΡΙΠΟΛΗΣ (Δ.Ε.Υ.Α.Τ.)</t>
  </si>
  <si>
    <t>ΔΗΜΟΤΙΚΗ ΕΠΙΧΕΙΡΗΣΗ ΥΔΡΕΥΣΗΣ - ΑΠΟΧΕΤΕΥΣΗΣ ΠΡΕΒΕΖΑΣ (Δ.Ε.Υ.Α.Π)</t>
  </si>
  <si>
    <t>ΔΗΜΟΤΙΚΗ ΕΠΙΧΕΙΡΗΣΗ ΥΔΡΕΥΣΗΣ - ΑΠΟΧΕΤΕΥΣΗΣ ΠΑΙΟΝΙΑΣ (Δ.Ε.Υ.Α.Π.)</t>
  </si>
  <si>
    <t>ΔΗΜΟΤΙΚΗ ΕΠΙΧΕΙΡΗΣΗ ΥΔΡΕΥΣΗΣ - ΑΠΟΧΕΤΕΥΣΗΣ ΝΑΥΠΑΚΤΙΑΣ</t>
  </si>
  <si>
    <t>ΔΗΜΟΤΙΚΗ ΕΠΙΧΕΙΡΗΣΗ ΥΔΡΕΥΣΗΣ - ΑΠΟΧΕΤΕΥΣΗΣ ΛΟΥΤΡΑΚΙΟΥ-ΑΓΙΩΝ ΘΕΟΔΩΡΩΝ (Δ.Ε.Υ.Α.Λ-ΑΓ.Θ)</t>
  </si>
  <si>
    <t>ΔΗΜΟΤΙΚΗ ΕΠΙΧΕΙΡΗΣΗ ΥΔΡΕΥΣΗΣ - ΑΠΟΧΕΤΕΥΣΗΣ ΛΑΡΙΣΑΣ (Δ.Ε.Υ.Α.Λ)</t>
  </si>
  <si>
    <t>ΔΗΜΟΤΙΚΗ ΕΠΙΧΕΙΡΗΣΗ ΥΔΡΕΥΣΗΣ - ΑΠΟΧΕΤΕΥΣΗΣ ΘΗΒΑΣ (Δ.Ε.Υ.Α.Θ.)</t>
  </si>
  <si>
    <t>ΔΗΜΟΤΙΚΗ ΕΠΙΧΕΙΡΗΣΗ ΥΔΡΕΥΣΗΣ - ΑΠΟΧΕΤΕΥΣΗΣ ΕΛΑΣΣΟΝΑΣ (Δ.Ε.Υ.Α.ΕΛ.)</t>
  </si>
  <si>
    <t>ΔΗΜΟΤΙΚΗ ΕΠΙΧΕΙΡΗΣΗ ΥΔΡΕΥΣΗΣ - ΑΠΟΧΕΤΕΥΣΗΣ ΔΗΜΟΥ ΚΙΛΕΛΕΡ (Δ.Ε.Υ.Α.Κ.)</t>
  </si>
  <si>
    <t>ΔΗΜΟΤΙΚΗ ΕΠΙΧΕΙΡΗΣΗ ΥΔΡΕΥΣΗΣ - ΑΠΟΧΕΤΕΥΣΗΣ ΔΗΜΟΥ ΔΕΛΦΩΝ</t>
  </si>
  <si>
    <t>ΔΗΜΟΤΙΚΗ ΕΠΙΧΕΙΡΗΣΗ ΥΔΡΕΥΣΗΣ - ΑΠΟΧΕΤΕΥΣΗΣ ΔΗΜΟΥ ΑΝΤΙΠΑΡΟΥ</t>
  </si>
  <si>
    <t>ΔΗΜΟΤΙΚΗ ΕΠΙΧΕΙΡΗΣΗ ΥΔΡΕΥΣΗΣ - ΑΠΟΧΕΤΕΥΣΗΣ ΑΙΓΙΑΛΕΙΑΣ (ΔΕΥΑ ΑΙΓΙΑΛΕΙΑΣ)</t>
  </si>
  <si>
    <t>ΔΗΜΟΤΙΚΗ ΕΠΙΧΕΙΡΗΣΗ ΥΔΡΕΥΣΗΣ - ΑΠΟΧΕΤΕΥΣΗΣ (Δ.Ε.Υ.Α.Σ.) ΣΥΡΟΥ</t>
  </si>
  <si>
    <t>ΔΗΜΟΤΙΚΗ ΕΠΙΧΕΙΡΗΣΗ ΥΔΡΕΥΣΗΣ - ΑΠΟΧΕΤΕΥΣΗΣ (Δ.Ε.Υ.Α.) ΣΕΛΙΝΟΥ</t>
  </si>
  <si>
    <t>ΔΗΜΟΤΙΚΗ ΕΠΙΧΕΙΡΗΣΗ ΥΔΡΕΥΣΗΣ - ΑΠΟΧΕΤΕΥΣΗΣ (Δ.Ε.Υ.Α.) ΠΥΛΗΣ</t>
  </si>
  <si>
    <t>ΔΗΜΟΤΙΚΗ ΕΠΙΧΕΙΡΗΣΗ ΥΔΡΕΥΣΗΣ - ΑΠΟΧΕΤΕΥΣΗΣ (Δ.Ε.Υ.Α.) ΠΕΛΛΑΣ</t>
  </si>
  <si>
    <t>ΔΗΜΟΤΙΚΗ ΕΠΙΧΕΙΡΗΣΗ ΥΔΡΕΥΣΗΣ - ΑΠΟΧΕΤΕΥΣΗΣ (Δ.Ε.Υ.Α.) ΜΙΝΩΑ ΠΕΔΙΑΔΑΣ</t>
  </si>
  <si>
    <t>ΔΗΜΟΤΙΚΗ ΕΠΙΧΕΙΡΗΣΗ ΥΔΡΕΥΣΗΣ - ΑΠΟΧΕΤΕΥΣΗΣ (Δ.Ε.Υ.Α.) ΚΑΤΕΡΙΝΗΣ</t>
  </si>
  <si>
    <t>ΔΗΜΟΤΙΚΗ ΕΠΙΧΕΙΡΗΣΗ ΥΔΡΕΥΣΗΣ - ΑΠΟΧΕΤΕΥΣΗΣ (Δ.Ε.Υ.Α.) ΗΛΙΔΑΣ</t>
  </si>
  <si>
    <t>ΔΗΜΟΤΙΚΗ ΕΠΙΧΕΙΡΗΣΗ ΥΔΡΕΥΣΗΣ - ΑΠΟΧΕΤΕΥΣΗΣ (Δ.Ε.Υ.Α.) ΔΗΜΟΥ ΦΛΩΡΙΝΑΣ</t>
  </si>
  <si>
    <t>ΔΗΜΟΤΙΚΗ ΕΠΙΧΕΙΡΗΣΗ ΥΔΡΕΥΣΗΣ - ΑΠΟΧΕΤΕΥΣΗΣ (Δ.Ε.Υ.Α.) ΔΗΜΟΥ ΤΡΙΦΥΛΙΑΣ</t>
  </si>
  <si>
    <t>ΔΗΜΟΤΙΚΗ ΕΠΙΧΕΙΡΗΣΗ ΥΔΡΕΥΣΗΣ - ΑΠΟΧΕΤΕΥΣΗΣ (Δ.Ε.Υ.Α.) ΔΗΜΟΥ ΣΠΑΡΤΗΣ</t>
  </si>
  <si>
    <t>ΔΗΜΟΤΙΚΗ ΕΠΙΧΕΙΡΗΣΗ ΥΔΡΕΥΣΗΣ - ΑΠΟΧΕΤΕΥΣΗΣ (Δ.Ε.Υ.Α.) ΔΗΜΟΥ ΣΟΦΑΔΩΝ</t>
  </si>
  <si>
    <t>ΔΗΜΟΤΙΚΗ ΕΠΙΧΕΙΡΗΣΗ ΥΔΡΕΥΣΗΣ - ΑΠΟΧΕΤΕΥΣΗΣ (Δ.Ε.Υ.Α.) ΔΗΜΟΥ ΣΙΚΥΩΝΙΩΝ</t>
  </si>
  <si>
    <t>ΔΗΜΟΤΙΚΗ ΕΠΙΧΕΙΡΗΣΗ ΥΔΡΕΥΣΗΣ - ΑΠΟΧΕΤΕΥΣΗΣ (Δ.Ε.Υ.Α.) ΔΗΜΟΥ ΣΗΤΕΙΑΣ</t>
  </si>
  <si>
    <t>ΔΗΜΟΤΙΚΗ ΕΠΙΧΕΙΡΗΣΗ ΥΔΡΕΥΣΗΣ - ΑΠΟΧΕΤΕΥΣΗΣ (Δ.Ε.Υ.Α.) ΔΗΜΟΥ ΣΕΡΡΩΝ</t>
  </si>
  <si>
    <t>ΔΗΜΟΤΙΚΗ ΕΠΙΧΕΙΡΗΣΗ ΥΔΡΕΥΣΗΣ - ΑΠΟΧΕΤΕΥΣΗΣ (Δ.Ε.Υ.Α.) ΔΗΜΟΥ ΡΗΓΑ ΦΕΡΑΙΟΥ</t>
  </si>
  <si>
    <t>ΔΗΜΟΤΙΚΗ ΕΠΙΧΕΙΡΗΣΗ ΥΔΡΕΥΣΗΣ - ΑΠΟΧΕΤΕΥΣΗΣ (Δ.Ε.Υ.Α.) ΔΗΜΟΥ ΠΥΛΑΙΑΣ - ΧΟΡΤΙΑΤΗ</t>
  </si>
  <si>
    <t>ΔΗΜΟΤΙΚΗ ΕΠΙΧΕΙΡΗΣΗ ΥΔΡΕΥΣΗΣ - ΑΠΟΧΕΤΕΥΣΗΣ (Δ.Ε.Υ.Α.) ΔΗΜΟΥ ΠΑΛΑΜΑ</t>
  </si>
  <si>
    <t>ΔΗΜΟΤΙΚΗ ΕΠΙΧΕΙΡΗΣΗ ΥΔΡΕΥΣΗΣ - ΑΠΟΧΕΤΕΥΣΗΣ (Δ.Ε.Υ.Α.) ΔΗΜΟΥ ΞΥΛΟΚΑΣΤΡΟΥ-ΕΥΡΩΣΤΙΝΗΣ</t>
  </si>
  <si>
    <t>ΔΗΜΟΤΙΚΗ ΕΠΙΧΕΙΡΗΣΗ ΥΔΡΕΥΣΗΣ - ΑΠΟΧΕΤΕΥΣΗΣ (Δ.Ε.Υ.Α.) ΔΗΜΟΥ ΞΑΝΘΗΣ</t>
  </si>
  <si>
    <t>ΔΗΜΟΤΙΚΗ ΕΠΙΧΕΙΡΗΣΗ ΥΔΡΕΥΣΗΣ - ΑΠΟΧΕΤΕΥΣΗΣ (Δ.Ε.Υ.Α.) ΔΗΜΟΥ ΜΟΥΖΑΚΙΟΥ</t>
  </si>
  <si>
    <t>ΔΗΜΟΤΙΚΗ ΕΠΙΧΕΙΡΗΣΗ ΥΔΡΕΥΣΗΣ - ΑΠΟΧΕΤΕΥΣΗΣ (Δ.Ε.Υ.Α.) ΔΗΜΟΥ ΜΕΣΣΗΝΗΣ</t>
  </si>
  <si>
    <t>ΔΗΜΟΤΙΚΗ ΕΠΙΧΕΙΡΗΣΗ ΥΔΡΕΥΣΗΣ - ΑΠΟΧΕΤΕΥΣΗΣ (Δ.Ε.Υ.Α.) ΔΗΜΟΥ ΚΩ</t>
  </si>
  <si>
    <t>ΔΗΜΟΤΙΚΗ ΕΠΙΧΕΙΡΗΣΗ ΥΔΡΕΥΣΗΣ - ΑΠΟΧΕΤΕΥΣΗΣ (Δ.Ε.Υ.Α.) ΔΗΜΟΥ ΚΥΜΗΣ - ΑΛΙΒΕΡΙΟΥ</t>
  </si>
  <si>
    <t>ΔΗΜΟΤΙΚΗ ΕΠΙΧΕΙΡΗΣΗ ΥΔΡΕΥΣΗΣ - ΑΠΟΧΕΤΕΥΣΗΣ (Δ.Ε.Υ.Α.) ΔΗΜΟΥ ΚΟΡΙΝΘΙΩΝ</t>
  </si>
  <si>
    <t>ΔΗΜΟΤΙΚΗ ΕΠΙΧΕΙΡΗΣΗ ΥΔΡΕΥΣΗΣ - ΑΠΟΧΕΤΕΥΣΗΣ (Δ.Ε.Υ.Α.) ΔΗΜΟΥ ΚΟΜΟΤΗΝΗΣ</t>
  </si>
  <si>
    <t>ΔΗΜΟΤΙΚΗ ΕΠΙΧΕΙΡΗΣΗ ΥΔΡΕΥΣΗΣ - ΑΠΟΧΕΤΕΥΣΗΣ (Δ.Ε.Υ.Α.) ΔΗΜΟΥ ΚΟΖΑΝΗΣ</t>
  </si>
  <si>
    <t>ΔΗΜΟΤΙΚΗ ΕΠΙΧΕΙΡΗΣΗ ΥΔΡΕΥΣΗΣ - ΑΠΟΧΕΤΕΥΣΗΣ (Δ.Ε.Υ.Α.) ΔΗΜΟΥ ΚΙΛΚΙΣ</t>
  </si>
  <si>
    <t>ΔΗΜΟΤΙΚΗ ΕΠΙΧΕΙΡΗΣΗ ΥΔΡΕΥΣΗΣ - ΑΠΟΧΕΤΕΥΣΗΣ (Δ.Ε.Υ.Α.) ΔΗΜΟΥ ΚΑΣΤΟΡΙΑΣ</t>
  </si>
  <si>
    <t>ΔΗΜΟΤΙΚΗ ΕΠΙΧΕΙΡΗΣΗ ΥΔΡΕΥΣΗΣ - ΑΠΟΧΕΤΕΥΣΗΣ (Δ.Ε.Υ.Α.) ΔΗΜΟΥ ΚΑΛΑΜΑΤΑΣ</t>
  </si>
  <si>
    <t>ΔΗΜΟΤΙΚΗ ΕΠΙΧΕΙΡΗΣΗ ΥΔΡΕΥΣΗΣ - ΑΠΟΧΕΤΕΥΣΗΣ (Δ.Ε.Υ.Α.) ΔΗΜΟΥ ΙΩΑΝΝΙΤΩΝ</t>
  </si>
  <si>
    <t>ΔΗΜΟΤΙΚΗ ΕΠΙΧΕΙΡΗΣΗ ΥΔΡΕΥΣΗΣ - ΑΠΟΧΕΤΕΥΣΗΣ (Δ.Ε.Υ.Α.) ΔΗΜΟΥ ΗΡΑΚΛΕΙΑΣ</t>
  </si>
  <si>
    <t>ΔΗΜΟΤΙΚΗ ΕΠΙΧΕΙΡΗΣΗ ΥΔΡΕΥΣΗΣ - ΑΠΟΧΕΤΕΥΣΗΣ (Δ.Ε.Υ.Α.) ΔΗΜΟΥ ΗΓΟΥΜΕΝΙΤΣΑΣ</t>
  </si>
  <si>
    <t>ΔΗΜΟΤΙΚΗ ΕΠΙΧΕΙΡΗΣΗ ΥΔΡΕΥΣΗΣ - ΑΠΟΧΕΤΕΥΣΗΣ (Δ.Ε.Υ.Α.) ΔΗΜΟΥ ΖΑΧΑΡΩΣ</t>
  </si>
  <si>
    <t>ΔΗΜΟΤΙΚΗ ΕΠΙΧΕΙΡΗΣΗ ΥΔΡΕΥΣΗΣ - ΑΠΟΧΕΤΕΥΣΗΣ (Δ.Ε.Υ.Α.) ΔΗΜΟΥ ΕΟΡΔΑΙΑΣ</t>
  </si>
  <si>
    <t>ΔΗΜΟΤΙΚΗ ΕΠΙΧΕΙΡΗΣΗ ΥΔΡΕΥΣΗΣ - ΑΠΟΧΕΤΕΥΣΗΣ (Δ.Ε.Υ.Α.) ΔΗΜΟΥ ΕΔΕΣΣΑΣ</t>
  </si>
  <si>
    <t>ΔΗΜΟΤΙΚΗ ΕΠΙΧΕΙΡΗΣΗ ΥΔΡΕΥΣΗΣ - ΑΠΟΧΕΤΕΥΣΗΣ (Δ.Ε.Υ.Α.) ΔΗΜΟΥ ΔΡΑΜΑΣ</t>
  </si>
  <si>
    <t>ΔΗΜΟΤΙΚΗ ΕΠΙΧΕΙΡΗΣΗ ΥΔΡΕΥΣΗΣ - ΑΠΟΧΕΤΕΥΣΗΣ (Δ.Ε.Υ.Α.) ΔΗΜΟΥ ΑΡΤΑΙΩΝ</t>
  </si>
  <si>
    <t>ΔΗΜΟΤΙΚΗ ΕΠΙΧΕΙΡΗΣΗ ΥΔΡΕΥΣΗΣ - ΑΠΟΧΕΤΕΥΣΗΣ (Δ.Ε.Υ.Α.) ΔΗΜΟΥ ΑΛΜΥΡΟΥ</t>
  </si>
  <si>
    <t>ΔΗΜΟΤΙΚΗ ΕΠΙΧΕΙΡΗΣΗ ΥΔΡΕΥΣΗΣ - ΑΠΟΧΕΤΕΥΣΗΣ (Δ.Ε.Υ.Α.) ΔΗΜΟΥ ΑΓΡΙΝΙΟΥ</t>
  </si>
  <si>
    <t>ΔΗΜΟΤΙΚΗ ΕΠΙΧΕΙΡΗΣΗ ΥΔΡΕΥΣΗΣ - ΑΠΟΧΕΤΕΥΣΗΣ (Δ.Ε.Υ.Α.) ΔΗΜΟΥ ΑΒΔΗΡΩΝ</t>
  </si>
  <si>
    <t>ΔΗΜΟΤΙΚΗ ΕΠΙΧΕΙΡΗΣΗ ΥΔΡΕΥΣΗΣ - ΑΠΟΧΕΤΕΥΣΗΣ (Δ.Ε.Υ.Α.) ΓΡΕΒΕΝΩΝ</t>
  </si>
  <si>
    <t>ΔΗΜΟΤΙΚΗ ΕΠΙΧΕΙΡΗΣΗ ΥΔΡΕΥΣΗΣ - ΑΠΟΧΕΤΕΥΣΗΣ - ΤΗΛΕΘΕΡΜΑΝΣΗΣ (Δ.Ε.Υ.Α.ΤΗΛ.) ΔΗΜΟΥ ΛΑΥΡΕΩΤΙΚΗΣ</t>
  </si>
  <si>
    <t>ΔΗΜΟΤΙΚΗ ΕΠΙΧΕΙΡΗΣΗ ΤΗΛΕΟΡΑΣΗΣ ΔΗΜΟΥ ΑΣΠΡΟΠΥΡΓΟΥ - ATTICA TV</t>
  </si>
  <si>
    <t>ΔΗΜΟΤΙΚΗ ΕΠΙΧΕΙΡΗΣΗ ΤΗΛΕΘΕΡΜΑΝΣΗΣ ΠΤΟΛΕΜΑΙΔΑΣ ΔΗΜΟΥ ΕΟΡΔΑΙΑΣ</t>
  </si>
  <si>
    <t>ΔΗΜΟΤΙΚΗ ΕΠΙΧΕΙΡΗΣΗ ΤΗΛΕΘΕΡΜΑΝΣΗΣ ΕΥΡΥΤΕΡΗΣ ΠΕΡΙΟΧΗΣ ΑΜΥΝΤΑΙΟΥ (Δ.Ε.Τ.Ε.Π.Α)</t>
  </si>
  <si>
    <t>ΔΗΜΟΤΙΚΗ ΕΠΙΧΕΙΡΗΣΗ ΣΦΑΓΕΙΟΥ - ΕΛΑΙΟΤΡΙΒΕΙΟΥ ΝΗΣΟΥ ΤΗΝΟΥ</t>
  </si>
  <si>
    <t>ΔΗΜΟΤΙΚΗ ΕΠΙΧΕΙΡΗΣΗ ΣΥΓΚΟΙΝΩΝΙΩΝ "ΡΟΔΑ"</t>
  </si>
  <si>
    <t>ΔΗΜΟΤΙΚΗ ΕΠΙΧΕΙΡΗΣΗ ΡΑΔΙΟΦΩΝΟΥ ΚΑΙ ΤΗΛΕΟΡΑΣΗΣ ΠΟΛΥΓΥΡΟΥ</t>
  </si>
  <si>
    <t>ΔΗΜΟΤΙΚΗ ΕΠΙΧΕΙΡΗΣΗ ΡΑΔΙΟΦΩΝΙΑΣ ΗΡΑΚΛΕΙΟΥ ΑΤΤΙΚΗΣ "ΕΠΙΚΟΙΝΩΝΙΑ 94FM"</t>
  </si>
  <si>
    <t>ΔΗΜΟΤΙΚΗ ΕΠΙΧΕΙΡΗΣΗ ΡΑΔΙΟΦΩΝΙΑΣ (Δ.Ε.ΡΑ.) ΔΗΜΟΥ ΑΘΗΝΑΙΩΝ "ΑΘΗΝΑ 984 FM"</t>
  </si>
  <si>
    <t>ΔΗΜΟΤΙΚΗ ΕΠΙΧΕΙΡΗΣΗ ΡΑΔΙΟΤΗΛΕΟΡΑΣΗΣ ΟΡΕΣΤΙΑΔΑΣ</t>
  </si>
  <si>
    <t>ΔΗΜΟΤΙΚΗ ΕΠΙΧΕΙΡΗΣΗ ΠΥΡΓΟΥ Α.Ε. ΟΤΑ</t>
  </si>
  <si>
    <t>ΔΗΜΟΤΙΚΗ ΕΠΙΧΕΙΡΗΣΗ ΠΟΛΙΤΙΣΜΟΥ, ΤΟΥΡΙΣΜΟΥ ΚΑΙ ΑΝΑΠΤΥΞΗΣ ΗΡΑΚΛΕΙΟΥ - ΑΝΩΝΥΜΗ ΕΤΑΙΡΕΙΑ ΟΤΑ (Δ.Ε.Π.Τ.Α.Η. Α.Ε.)</t>
  </si>
  <si>
    <t>ΔΗΜΟΤΙΚΗ ΕΠΙΧΕΙΡΗΣΗ ΠΛΗΡΟΦΟΡΗΣΗΣ ΚΑΙ ΕΠΙΚΟΙΝΩΝΙΑΣ ΔΗΜΟΥ ΤΡΙΠΟΛΗΣ</t>
  </si>
  <si>
    <t>ΔΗΜΟΤΙΚΗ ΕΠΙΧΕΙΡΗΣΗ ΠΛΗΡΟΦΟΡΗΣΗΣ ΚΑΙ ΕΝΗΜΕΡΩΣΗΣ ΙΩΑΝΝΙΝΩΝ</t>
  </si>
  <si>
    <t>ΔΗΜΟΤΙΚΗ ΕΠΙΧΕΙΡΗΣΗ ΠΛΗΡΟΦΟΡΗΣΗΣ ΘΕΑΜΑΤΟΣ ΚΑΙ ΕΠΙΚΟΙΝΩΝΙΑΣ ΔΗΜΟΥ ΞΑΝΘΗΣ</t>
  </si>
  <si>
    <t>ΔΗΜΟΤΙΚΗ ΕΠΙΧΕΙΡΗΣΗ ΠΑΡΑΓΩΓΗΣ ΚΑΙ ΕΜΠΟΡΙΑΣ ΟΡΓΑΝΟΧΟΥΜΙΚΩΝ ΛΙΠΑΣΜΑΤΩΝ ΑΝΩΝΥΜΗ ΕΤΑΙΡΕΙΑ (Δ.Ε.Μ. Α.Ε.)</t>
  </si>
  <si>
    <t>ΔΗΜΟΤΙΚΗ ΕΠΙΧΕΙΡΗΣΗ ΛΙΜΝΗΣ ΙΩΑΝΝΙΝΩΝ Α.Ε.</t>
  </si>
  <si>
    <t>ΔΗΜΟΤΙΚΗ ΕΠΙΧΕΙΡΗΣΗ ΚΟΙΝΩΦΕΛΟΥΣ ΕΡΓΟΥ ΓΡΕΒΕΝΩΝ (Δ.Ε.Κ.Ε.Γ.)</t>
  </si>
  <si>
    <t>ΔΗΜΟΤΙΚΗ ΕΠΙΧΕΙΡΗΣΗ ΚΟΙΝΩΝΙΚΗΣ ΠΟΛΙΤΙΣΤΙΚΗΣ ΚΑΙ ΤΟΥΡΙΣΤΙΚΗΣ ΑΝΑΠΤΥΞΗΣ ΔΡΑΜΑΣ</t>
  </si>
  <si>
    <t>ΔΗΜΟΤΙΚΗ ΕΠΙΧΕΙΡΗΣΗ ΚΑΤΑΣΚΕΥΗΣ ΤΕΧΝΙΚΩΝ ΕΡΓΩΝ (Δ.Ε.Κ.Τ.Ε.) ΙΛΙΟΥ</t>
  </si>
  <si>
    <t>ΔΗΜΟΤΙΚΗ ΕΠΙΧΕΙΡΗΣΗ ΕΠΙΚΟΙΝΩΝΙΑΣ ΚΑΙ ΕΝΗΜΕΡΩΣΗΣ ΠΡΕΒΕΖΑΣ</t>
  </si>
  <si>
    <t>ΔΗΜΟΤΙΚΗ ΕΠΙΧΕΙΡΗΣΗ ΕΠΙΚΟΙΝΩΝΙΑΣ ΕΝΗΜΕΡΩΣΗΣ ΔΗΜΟΥ ΚΑΤΕΡΙΝΗΣ</t>
  </si>
  <si>
    <t>ΔΗΜΟΤΙΚΗ ΕΠΙΧΕΙΡΗΣΗ ΕΝΕΡΓΟΥ ΠΟΛΕΟΔΟΜΙΑΣ ΚΟΖΑΝΗΣ - Δ.ΕΠ.Ε.ΠΟ.Κ. Α.Ε.</t>
  </si>
  <si>
    <t>ΔΗΜΟΤΙΚΗ ΕΠΙΧΕΙΡΗΣΗ ΑΞΙΟΠΟΙΗΣΗΣ ΑΚΙΝΗΤΗΣ ΠΕΡΙΟΥΣΙΑΣ ΔΗΜΟΥ ΡΑΦΗΝΑΣ - ΠΙΚΕΡΜΙΟΥ ΜΟΝΟΜΕΤΟΧΙΚΗ ΑΝΩΝΥΜΗ ΕΤΑΙΡΙΑ (Δ.Ε.Α.Α.Π. Α.Ε.)</t>
  </si>
  <si>
    <t>ΔΗΜΟΤΙΚΗ ΕΠΙΧΕΙΡΗΣΗ ΑΝΑΠΤΥΞΗΣ ΔΗΜΟΥ ΦΑΙΣΤΟΥ ΑΝΩΝΥΜΗ ΕΤΑΙΡΕΙΑ (ΑΝΑΠΤΥΞΙΑΚΗ ΜΕΣΣΑΡΑΣ ΑΕ)</t>
  </si>
  <si>
    <t>ΔΗΜΟΤΙΚΗ ΕΠΙΧΕΙΡΗΣΗ ΑΝΑΠΤΥΞΗΣ ΔΗΜΟΥ ΒΥΡΩΝΑ - ΑΝΩΝΥΜΗ ΕΤΑΙΡΕΙΑ OTA</t>
  </si>
  <si>
    <t>ΔΗΜΟΤΙΚΗ ΕΜΠΟΡΙΚΗ ΚΑΙ ΤΟΥΡΙΣΤΙΚΗ ΕΠΙΧΕΙΡΗΣΗ ΚΑΛΑΜΑΡΙΑΣ - ΑΝΩΝΥΜΗ ΕΤΑΙΡΕΙΑ ΟΤΑ</t>
  </si>
  <si>
    <t>ΔΗΜΟΤΙΚΗ ΒΙΒΛΙΟΘΗΚΗ ΣΕΡΡΩΝ</t>
  </si>
  <si>
    <t>ΔΗΜΟΤΙΚΗ ΒΙΒΛΙΟΘΗΚΗ ΓΕΩΡΓΙΟΥ ΚΑΙ ΑΙΚΑΤΕΡΙΝΗΣ ΚΑΒΟΥΝΗ ΔΗΜΟΥ ΘΕΡΜΑΙΚΟΥ</t>
  </si>
  <si>
    <t>ΔΗΜΟΤΙΚΗ ΒΙΒΛΙΟΘΗΚΗ ΑΓΙΑΣ ΠΑΡΑΣΚΕΥΗΣ - ΜΟΥΣΕΙΟ "ΑΛΕΚΟΣ ΚΟΝΤΟΠΟΥΛΟΣ"</t>
  </si>
  <si>
    <t>ΔΗΜΟΤΙΚΗ ΒΙΒΛΙΟΘΗΚΗ - ΠΟΛΙΤΙΣΤΙΚΟΣ ΟΡΓΑΝΙΣΜΟΣ ΔΗΜΟΥ ΠΑΤΡΕΩΝ</t>
  </si>
  <si>
    <t>ΔΗΜΟΤΙΚΗ ΑΝΩΝΥΜΗ ΕΤΑΙΡΕΙΑ ΤΕΛΕΤΩΝ ΝΕΑΠΟΛΗΣ (ΕΤΕΝ Α.Ε. ΟΤΑ)</t>
  </si>
  <si>
    <t>ΔΗΜΟΤΙΚΗ ΑΝΩΝΥΜΗ ΕΤΑΙΡΕΙΑ ΠΑΡΑΓΩΓΗΣ ΑΔΡΑΝΩΝ ΥΛΙΚΩΝ ΚΑΙ ΑΞΙΟΠΟΙΗΣΗΣ ΤΗΣ ΠΕΡΙΟΥΣΙΑΣ ΤΟΥ ΔΗΜΟΥ ΚΑΣΤΟΡΙΑΣ «ΜΑΚΕΔΝΟΣ Α.Ε.»</t>
  </si>
  <si>
    <t>ΔΗΜΟΤΙΚΗ ΑΝΩΝΥΜΗ ΕΤΑΙΡΕΙΑ ΚΟΡΙΝΘΙΩΝ (Δ.Α.Ε.Κ.)</t>
  </si>
  <si>
    <t>ΔΗΜΟΤΙΚΗ ΑΝΩΝΥΜΗ ΕΤΑΙΡΕΙΑ ΕΚΜΕΤΑΛΛΕΥΣΗΣ ΠΕΡΙΟΥΣΙΑΣ ΧΑΛΚΙΔΑΣ (Δ.Α.Ε.ΠΕ.Χ.)</t>
  </si>
  <si>
    <t>ΔΗΜΟΤΙΚΗ ΑΝΩΝΥΜΗ ΕΤΑΙΡΕΙΑ ΔΗΜΟΥ ΠΡΕΒΕΖΑΣ</t>
  </si>
  <si>
    <t>ΔΗΜΟΤΙΚΗ ΑΝΩΝΥΜΗ ΕΤΑΙΡΕΙΑ ΑΞΙΟΠΟΙΗΣΗΣ ΚΑΙ ΕΚΜΕΤΑΛΛΕΥΣΗΣ ΤΟΥΡΙΣΤΙΚΩΝ ΕΓΚΑΤΑΣΤΑΣΕΩΝ ΟΤΑ ΠΛΑΤΑΝΙΑ (ΔΙΚΤΥΝΝΑ - ΚΟΛΥΜΒΑΡΙ ΤΟΥΡΙΣΤΙΚΗ Α.Ε.)</t>
  </si>
  <si>
    <t>ΔΗΜΟΤΙΚΗ ΑΝΩΝΥΜΗ ΕΤΑΙΡΕΙΑ ΑΚΙΝΗΤΩΝ ΛΑΥΡΕΩΤΙΚΗΣ (Δ.ΑΝ.ΕΤ.Α.Λ.)</t>
  </si>
  <si>
    <t>ΔΗΜΟΤΙΚΗ ΑΝΩΝΥΜΗ ΕΤΑΙΡΕΙΑ ΑΚΙΝΗΤΩΝ ΙΩΑΝΝΙΝΩΝ (ΔΗ.ΑΝ.ΕΤ.Α.Ι.)</t>
  </si>
  <si>
    <t>ΔΗΜΟΤΙΚΗ ΑΝΩΝΥΜΗ ΕΤΑΙΡΕΙΑ ΑΚΙΝΗΤΩΝ ΑΜΑΛΙΑΔΑΣ</t>
  </si>
  <si>
    <t>ΔΗΜΟΤΙΚΗ ΑΝΩΝΥΜΗ ΕΤΑΙΡΕΙΑ ΑΓΙΟΥ ΝΙΚΟΛΑΟΥ (Δ.Α.Ε.Α.Ν.)</t>
  </si>
  <si>
    <t>ΔΗΜΟΤΙΚΗ EΠΙΧΕΙΡΗΣΗ ΥΔΡΕΥΣΗΣ ΑΠΟΧΕΤΕΥΣΗΣ ΒΟΡΕΙΟΥ ΑΞΟΝΑ ΝΟΜΟΥ ΧΑΝΙΩΝ (Δ.Ε.Υ.Α.Β.Α.)</t>
  </si>
  <si>
    <t>ΔΗΜΟΤΙΚΕΣ ΤΟΥΡΙΣΤΙΚΕΣ ΕΠΙΧΕΙΡΗΣΕΙΣ ΝΙΣΥΡΟΥ Α.Ε. (ΔΗ.ΤΟΥΡ.Ε.Ν.)</t>
  </si>
  <si>
    <t>ΔΗΜΟΤΙΚΕΣ ΠΟΛΙΤΙΣΤΙΚΕΣ, ΠΕΡΙΒΑΛΛΟΝΤΙΚΕΣ, ΑΘΛΗΤΙΚΕΣ, ΚΟΙΝΩΝΙΚΕΣ, ΥΠΗΡΕΣΙΕΣ ΤΟΥ ΔΗΜΟΥ ΘΕΡΜΑΙΚΟΥ (ΔΗ.Π.Π.Α.Κ.Υ.Θ.)</t>
  </si>
  <si>
    <t>ΔΗΜΟΤΙΚΕΣ ΕΠΙΧΕΙΡΗΣΕΙΣ ΡΟΔΟΥ - ΜΟΝΟΜΕΤΟΧΙΚΗ ΑΝΩΝΥΜΗ ΕΤΑΙΡΕΙΑ</t>
  </si>
  <si>
    <t>ΔΗΜΟΤΙΚΑ ΠΑΡΚΙΝΓΚ ΔΗΜΟΥ ΚΑΤΕΡΙΝΗΣ ΚΟΙΝΗ ΑΝΩΝΥΜΗ ΕΤΑΙΡΕΙΑ ΟΤΑ</t>
  </si>
  <si>
    <t>ΔΗΜΟΣΥΝΕΤΑΙΡΙΣΤΙΚΗ ΙΧΘΥΟΤΡΟΦΙΚΗ ΕΤΑΙΡΕΙΑ ΛΕΧΑΙΝΩΝ "ΚΟΤΥΧΙ Α.Ε."</t>
  </si>
  <si>
    <t>ΔΗΜΟΣΥΝΕΤΑΙΡΙΣΤΙΚΗ ΕΤΑΙΡΙΑ ΨΥΚΤΙΚΗΣ ΠΡΟΣΤΑΣΙΑΣ - ΕΜΠΟΡΙΑΣ ΚΑΙ ΔΙΑΚΙΝΗΣΗΣ ΤΩΝ ΑΓΡΟΤΙΚΩΝ ΠΡΟΙΟΝΤΩΝ ΦΥΤΙΚΗΣ ΚΑΙ ΖΩΙΚΗΣ ΠΡΟΕΛΕΥΣΗΣ Ν. ΛΕΣΒΟΥ Α.Ε. (ΔΗΜΟΣΥΝΕΤΑΙΡΙΣΤΙΚΗ ΑΓΡΟΤΙΚΗ Α.Ε.)</t>
  </si>
  <si>
    <t>ΔΗΜΟΣΥΝΕΤΑΙΡΙΣΤΙΚΗ ΕΒΡΟΣ Α.Ε.</t>
  </si>
  <si>
    <t>ΔΗΜΟΣ</t>
  </si>
  <si>
    <t>ΔΗΜΟΣ ΧΑΛΚΗΣ</t>
  </si>
  <si>
    <t>ΔΗΜΟΣ ΦΟΥΡΝΩΝ ΚΟΡΣΕΩΝ</t>
  </si>
  <si>
    <t>ΔΗΜΟΣ ΦΟΛΕΓΑΝΔΡΟΥ</t>
  </si>
  <si>
    <t>ΔΗΜΟΣ ΣΤΥΛΙΔΑΣ</t>
  </si>
  <si>
    <t>ΔΗΜΟΣ ΣΟΥΛΙΟΥ</t>
  </si>
  <si>
    <t>ΔΗΜΟΣ ΣΙΚΙΝΟΥ</t>
  </si>
  <si>
    <t>ΔΗΜΟΣ ΣΕΡΙΦΟΥ</t>
  </si>
  <si>
    <t>ΔΗΜΟΣ ΣΑΜΟΘΡΑΚΗΣ</t>
  </si>
  <si>
    <t>ΔΗΜΟΣ ΣΑΜΗΣ</t>
  </si>
  <si>
    <t>ΔΗΜΟΣ ΟΡΧΟΜΕΝΟΥ</t>
  </si>
  <si>
    <t>ΔΗΜΟΣ ΟΙΝΟΥΣΣΩΝ</t>
  </si>
  <si>
    <t>ΔΗΜΟΣ ΝΕΑΣ ΦΙΛΑΔΕΛΦΕΙΑΣ- ΝΕΑΣ ΧΑΛΚΗΔΟΝΑΣ</t>
  </si>
  <si>
    <t>ΔΗΜΟΣ ΜΕΓΙΣΤΗΣ</t>
  </si>
  <si>
    <t>ΔΗΜΟΣ ΛΗΞΟΥΡΙΟΥ</t>
  </si>
  <si>
    <t>ΔΗΜΟΣ ΛΕΙΨΩΝ</t>
  </si>
  <si>
    <t>ΔΗΜΟΣ ΚΙΜΩΛΟΥ</t>
  </si>
  <si>
    <t>ΔΗΜΟΣ ΚΑΤΩ ΝΕΥΡΟΚΟΠΙΟΥ</t>
  </si>
  <si>
    <t>ΔΗΜΟΣ ΗΡΩΙΚΗΣ ΝΗΣΟΥ ΨΑΡΩΝ</t>
  </si>
  <si>
    <t>ΔΗΜΟΣ ΔΥΤΙΚΗΣ ΣΑΜΟΥ</t>
  </si>
  <si>
    <t>ΔΗΜΟΣ ΔΥΤΙΚΗΣ ΜΑΝΗΣ</t>
  </si>
  <si>
    <t>ΔΗΜΟΣ ΓΑΥΔΟΥ</t>
  </si>
  <si>
    <t>ΔΗΜΟΣ ΒΟΡΕΙΑΣ ΚΕΡΚΥΡΑΣ</t>
  </si>
  <si>
    <t>ΔΗΜΟΣ ΒΕΛΒΕΝΤΟΥ</t>
  </si>
  <si>
    <t>ΔΗΜΟΣ ΑΝΑΦΗΣ</t>
  </si>
  <si>
    <t>ΔΗΜΟΣ ΑΜΦΙΚΛΕΙΑΣ-ΕΛΑΤΕΙΑΣ</t>
  </si>
  <si>
    <t>ΔΗΜΟΣ ΑΙΓΑΛΕΩ</t>
  </si>
  <si>
    <t>ΔΗΜΟΣ ΑΘΗΝΑΙΩΝ ΑΝΩΝΥΜΗ ΑΝΑΠΤΥΞΙΑΚΗ ΕΤΑΙΡΕΙΑ ΜΗΧΑΝΟΓΡΑΦΗΣΗΣ ΚΑΙ ΕΠΙΧΕΙΡΗΣΙΑΚΩΝ ΜΟΝΑΔΩΝ Ο.Τ.Α. (ΔΑΕΜ Α.Ε.)</t>
  </si>
  <si>
    <t>ΔΗΜΟΣ ΑΓΡΑΦΩΝ</t>
  </si>
  <si>
    <t>ΔΗΜΟΣ ΑΓΚΙΣΤΡΙΟΥ</t>
  </si>
  <si>
    <t>ΔΗΜΟΣ ΑΓΙΩΝ ΑΝΑΡΓΥΡΩΝ-ΚΑΜΑΤΕΡΟΥ</t>
  </si>
  <si>
    <t>ΔΗΜΟΣ ΑΓΙΟΥ ΕΥΣΤΡΑΤΙΟΥ</t>
  </si>
  <si>
    <t>ΔΗΜΟΣ ΑΓΑΘΟΝΗΣΙΟΥ</t>
  </si>
  <si>
    <t>ΔΗ.ΠΕ.ΘΕ. ΡΟΥΜΕΛΗΣ - ΚΟΙΝΩΦΕΛΗΣ ΕΠΙΧΕΙΡΗΣΗ ΔΗΜΟΥ ΛΑΜΙΕΩΝ</t>
  </si>
  <si>
    <t>ΔΗ.ΠΕ.ΘΕ. ΚΟΖΑΝΗΣ - ΚΟΙΝΩΦΕΛΗΣ ΕΠΙΧΕΙΡΗΣΗ</t>
  </si>
  <si>
    <t>ΔΕΛΗΧΕΙΟ ΙΔΡΥΜΑ ΑΝΤΩΝΙΟΥ &amp; ΕΥΑΓΓΕΛΙΑΣ ΔΕΛΗΧΑ</t>
  </si>
  <si>
    <t>Δ.Ε.Υ.Α. ΤΥΡΝΑΒΟΥ</t>
  </si>
  <si>
    <t>Δ.Ε.Υ.Α. ΟΡΕΣΤΙΑΔΑΣ</t>
  </si>
  <si>
    <t>Δ.Ε.Υ.Α. ΝΗΣΟΥ ΧΙΟΥ</t>
  </si>
  <si>
    <t>Δ.Ε.Υ.Α. ΝΕΣΤΟΥ</t>
  </si>
  <si>
    <t>Δ.Ε.Υ.Α. ΜΥΛΟΠΟΤΑΜΟΥ</t>
  </si>
  <si>
    <t>Δ.Ε.Υ.Α. ΔΗΜΟΥ ΙΕΡΑΣ ΠΟΛΗΣ ΜΕΣΟΛΟΓΓΙΟΥ</t>
  </si>
  <si>
    <t>Δ.Ε.Υ.Α ΡΕΘΥΜΝΗΣ</t>
  </si>
  <si>
    <t>Δ.Ε.Υ.Α ΠΑΤΡΩΝ</t>
  </si>
  <si>
    <t>Δ.Ε.Υ.Α ΔΗΜΟΥ ΚΑΒΑΛΑΣ</t>
  </si>
  <si>
    <t>Δ.Ε.Υ.Α ΔΗΜΟΥ ΒΟΛΒΗΣ</t>
  </si>
  <si>
    <t>ΓΚΟΛΦ ΔΗΜΟΥ ΓΛΥΦΑΔΑΣ ΜΟΝΟΜΕΤΟΧΙΚΗ ΔΗΜΟΤΙΚΗ ΑΝΩΝΥΜΗ ΕΤΑΙΡΕΙΑ</t>
  </si>
  <si>
    <t>ΓΗΡΟΚΟΜΕΙΟ ΚΕΡΚΥΡΑΣ</t>
  </si>
  <si>
    <t>ΓΗΡΟΚΟΜΕΙΟ "Ο ΑΓΙΟΣ ΝΕΚΤΑΡΙΟΣ ΤΗΣ ΣΤΟΡΓΗΣ ΚΑΙ ΤΗΣ ΑΓΑΠΗΣ"</t>
  </si>
  <si>
    <t>ΓΗΡΟΚΟΜΕΙΟ "Η ΑΓΙΑ ΕΛΕΝΗ" ΑΝΤΩΝΙΟΥ ΚΑΙ ΕΛΕΝΗΣ ΛΙΛΛΗ Η ΡΙΤΣΟΥ</t>
  </si>
  <si>
    <t>ΓΕΡΩΝΥΜΑΚΕΙΟ ΔΗΜΟΤΙΚΟ ΒΡΕΦΟΚΟΜΕΙΟ ΗΡΑΚΛΕΙΟΥ</t>
  </si>
  <si>
    <t>ΓΕΡΑΚΙΝΑ ΤΟΥΡΙΣΤΙΚΗ ΔΗΜΟΤΙΚΗ ΑΝΩΝΥΜΗ ΕΤΑΙΡΕΙΑ</t>
  </si>
  <si>
    <t>ΓΑΤΕΙΟ ΚΛΗΡΟΔΟΤΗΜΑ</t>
  </si>
  <si>
    <t>ΓΑΙΑ ΑΓΙΩΝ ΑΝΑΡΓΥΡΩΝ ΔΗΜΟΤΙΚΗ ΑΝΩΝΥΜΗ ΕΤΑΙΡΕΙΑ</t>
  </si>
  <si>
    <t>ΒΡΕΦΟΝΗΠΙΑΚΟΣ - ΠΑΙΔΙΚΟΣ ΣΤΑΘΜΟΣ ΙΔΡΥΜΑ ΕΠΑΜΕΙΝΩΝΔΑ ΒΟΣΥΝΙΩΤΗ</t>
  </si>
  <si>
    <t>ΒΙΟΤΕΧΝΙΚΟ ΠΑΡΚΟ ΚΑΒΑΛΑΣ Α.Ε.</t>
  </si>
  <si>
    <t>ΒΙΟΤΕΧΝΙΚΟ ΠΑΡΚΟ ΓΡΕΒΕΝΩΝ - ΑΝΩΝΥΜΗ ΕΤΑΙΡΕΙΑ (ΒΙΟ.ΠΑ.ΓΡΕ. Α.Ε)</t>
  </si>
  <si>
    <t>ΒΙΟΜΗΧΑΝΙΚΑ ΣΦΑΓΕΙΑ ΚΙΛΚΙΣ Α.Ε. - ΕΠΙΧΕΙΡΗΣΗ ΟΤΑ (ΣΦΑΓΕΙΑ ΚΙΛΚΙΣ Α.Ε.)</t>
  </si>
  <si>
    <t>ΒΙΟΜΗΧΑΝΙΚΑ ΣΦΑΓΕΙΑ - ΑΓΟΡΑ ΚΑΛΑΜΑΤΑΣ - ΑΝΩΝΥΜΗ ΕΤΑΙΡΕΙΑ ΟΤΑ (ΒΙ.ΣΦ.Α.ΚΑ. Α.Ε.)</t>
  </si>
  <si>
    <t>ΒΙΟΜΗΧΑΝΙΑ ΤΥΠΟΠΟΙΗΣΗΣ ΜΕΛΙΟΥ - ΑΝΩΝΥΜΗ ΕΤΑΙΡΕΙΑ (ΒΙ.ΜΕΛ. Α.Ε.)</t>
  </si>
  <si>
    <t>ΒΙΒΛΙΟΘΗΚΗ ΜΟΥΣΕΙΟ ΛΑΙΚΗΣ ΤΕΧΝΗΣ ΚΑΙ ΙΣΤΟΡΙΑΣ ΔΗΜΟΥ ΣΑΛΑΜΙΝΑΣ</t>
  </si>
  <si>
    <t>Β.Ε.Π.Ε. ΚΕΡΑΤΕΑΣ ΑΝΩΝΥΜΗ ΕΤΑΙΡΕΙΑ ΚΑΤΑΡΤΙΣΗΣ ΜΕΛΕΤΩΝ, ΠΟΛΕΟΔΟΜΗΣΗΣ ΚΑΙ ΤΕΧΝΙΚΩΝ ΜΕΛΕΤΩΝ ΕΡΓΩΝ ΥΠΟΔΟΜΗΣ</t>
  </si>
  <si>
    <t>ΑΧΑΙΑ Α.Ε. - ΑΝΑΠΤΥΞΙΑΚΗ ΑΝΩΝΥΜΗ ΕΤΑΙΡΕΙΑ ΟΤΑ</t>
  </si>
  <si>
    <t>ΑΥΤΟΚΙΝΗΤΟΔΡΟΜΙΟ ΣΕΡΡΩΝ Α.Ε. ΟΤΑ</t>
  </si>
  <si>
    <t>ΑΣΤΙΚΗ ΜΗ ΚΕΡΔΟΣΚΟΠΙΚΗ ΕΤΑΙΡΕΙΑ ΤΗΣ ΑΥΤΟΔΙΟΙΚΗΣΗΣ "ΠΑΡΕΜΒΑΣΗ"</t>
  </si>
  <si>
    <t>ΑΣΤΙΚΗ ΜΗ ΚΕΡΔΟΣΚΟΠΙΚΗ ΕΤΑΙΡΕΙΑ ΚΟΙΝΩΝΙΚΗΣ ΦΡΟΝΤΙΔΑΣ ΚΑΙ ΑΝΑΠΤΥΞΗΣ ΤΗΛΟΥ</t>
  </si>
  <si>
    <t>ΑΣΤΙΚΗ ΜΗ ΚΕΡΔΟΣΚΟΠΙΚΗ ΕΤΑΙΡΕΙΑ ΚΟΙΝΩΝΙΚΗΣ ΦΡΟΝΤΙΔΑΣ ΚΑΙ ΑΝΑΠΤΥΞΗΣ ΔΗΜΟΥ ΡΟΔΟΥ</t>
  </si>
  <si>
    <t>ΑΣΤΙΚΗ ΜΗ ΚΕΡΔΟΣΚΟΠΙΚΗ ΕΤΑΙΡΕΙΑ "ΚΕΝΤΡΟ ΚΟΙΝΩΝΙΚΗΣ ΣΤΗΡΙΞΗΣ"</t>
  </si>
  <si>
    <t>ΑΣΤΙΚΗ ΜΗ ΚΕΡΔΟΣΚΟΠΙΚΗ ΕΤΑΙΡΕΙΑ "ΓΑΛΗΝΟΣ"</t>
  </si>
  <si>
    <t>ΑΣΤΙΚΗ ΑΝΑΠΤΥΞΗ ΤΡΙΚΑΛΩΝ - ΔΗΜΟΤΙΚΗ ΑΝΩΝΥΜΗ ΕΤΑΙΡΕΙΑ</t>
  </si>
  <si>
    <t>ΑΡΧΕΙΟ - ΜΟΥΣΕΙΟ ΠΑΛΑΙΩΝ ΧΑΡΤΩΝ ΚΑΙ ΧΑΡΑΚΤΙΚΩΝ ΑΤΤΙΚΗΣ ΔΗΜΟΥ ΠΑΠΑΓΟΥ - ΧΟΛΑΡΓΟΥ</t>
  </si>
  <si>
    <t>ΑΡΤΑΙΩΝ ΔΗΜΟΤΙΚΗ ΑΝΩΝΥΜΗ ΕΤΑΙΡΙΑ ΟΤΑ</t>
  </si>
  <si>
    <t>ΑΡΙΣΤΟΤΕΛΕΙΟ ΠΝΕΥΜΑΤΙΚΟ ΚΕΝΤΡΟ ΔΗΜΟΥ ΑΡΙΣΤΟΤΕΛΗ</t>
  </si>
  <si>
    <t>ΑΡΙΣΤΟΔΙΚΟΣ ΔΗΜΟΥ ΣΑΡΩΝΙΚΟΥ</t>
  </si>
  <si>
    <t>ΑΡΓΩ ΤΟΥΡΙΣΤΙΚΗ - ΑΝΑΠΤΥΞΙΑΚΗ ΜΟΝΟΜΕΤΟΧΙΚΗ ΔΗΜΟΤΙΚΗ ΑΝΩΝΥΜΗ ΕΤΑΙΡΕΙΑ ΝΕΑΣ ΚΙΟΥ</t>
  </si>
  <si>
    <t>ΑΠΟΚΟΡΩΝΑΣ ΑΝΑΠΤΥΞΙΑΚΗ ΑΝΩΝΥΜΗ ΕΤΑΙΡΕΙΑ ΟΤΑ (ΑΠ.ΑΝ. Α.Ε.)</t>
  </si>
  <si>
    <t>ΑΠΟΚΕΝΤΡΩΜΕΝΗ ΔΙΟΙΚΗΣΗ</t>
  </si>
  <si>
    <t>ΑΞΙΟΠΟΙΗΣΗ ΤΟΥΡΙΣΤΙΚΩΝ ΑΚΙΝΗΤΩΝ ΔΗΜΟΥ ΑΡΙΣΤΟΤΕΛΗ - ΔΗΜΟΤΙΚΗ ΑΝΩΝΥΜΗ ΕΤΑΙΡΙΑ</t>
  </si>
  <si>
    <t>ΑΞΙΟΠΟΙΗΣΗ ΤΗΣ ΚΑΣΟΥ - ΔΗΜΟΤΙΚΗ ΑΝΩΝΥΜΗ ΕΤΑΙΡΕΙΑ (Α.ΚΑΣ.)</t>
  </si>
  <si>
    <t>ΑΞΙΟΠΟΙΗΣΗ ΚΑΙ ΑΝΑΔΕΙΞΗ ΚΕΝΤΡΙΚΟΥ ΠΗΛΙΟΥ ΚΑΙ ΕΥΡΥΤΕΡΗΣ ΠΕΡΙΟΧΗΣ - ΑΝΩΝΥΜΟΣ ΕΤΑΙΡΕΙΑ (ΚΕΝΤΑΥΡΩΝ ΟΡΟΣ Α.Ε.)</t>
  </si>
  <si>
    <t>ΑΞΙΟΠΟΙΗΣΗ ΔΗΜΟΤΙΚΗΣ ΠΕΡΙΟΥΣΙΑΣ ΑΛΙΜΟΥ - ΜΟΝΟΜΕΤΟΧΙΚΗ ΔΗΜΟΤΙΚΗ ΑΝΩΝΥΜΗ ΕΤΑΙΡΙΑ (Α.ΔΗ.Π.ΑΛ.)</t>
  </si>
  <si>
    <t>ΑΞΙΟΠΟΙΗΣΗ ΔΗΜΟΤΙΚΗΣ ΑΚΙΝΗΤΗΣ ΠΕΡΙΟΥΣΙΑΣ ΜΟΝΟΜΕΤΟΧΙΚΗ ΔΗΜΟΤΙΚΗ ΑΝΩΝΥΜΗ ΕΤΑΙΡΕΙΑ ΔΗΜΟΥ ΠΥΛΗΣ</t>
  </si>
  <si>
    <t>ΑΞΙΟΠΟΙΗΣΗ ΔΗΜΟΤΙΚΗΣ ΑΚΙΝΗΤΗΣ ΠΕΡΙΟΥΣΙΑΣ ΑΓΙΑΣ ΑΝΩΝΥΜΗ ΕΤΑΙΡΕΙΑ</t>
  </si>
  <si>
    <t>ΑΝΩΝΥΜΟΣ ΝΑΥΤΙΛΙΑΚΗ ΕΤΑΙΡΕΙΑ ΚΑΛΥΜΝΟΥ (Α.Ν.Ε.Κ.)</t>
  </si>
  <si>
    <t>ΑΝΩΝΥΜΗ ΜΟΝΟΜΕΤΟΧΙΚΗ ΕΤΑΙΡΕΙΑ ΔΙΑΧΕΙΡΙΣΗΣ ΑΚΙΝΗΤΩΝ ΔΗΜΟΥ ΜΕΤΣΟΒΟΥ</t>
  </si>
  <si>
    <t>ΑΝΩΝΥΜΗ ΜΟΝΟΜΕΤΟΧΙΚΗ ΕΤΑΙΡΕΙΑ ΔΙΑΧΕΙΡΙΣΗΣ ΑΚΙΝΗΤΩΝ ΔΗΜΟΥ ΓΑΛΑΤΣΙΟΥ</t>
  </si>
  <si>
    <t>ΑΝΩΝΥΜΗ ΜΙΚΤΗ ΤΕΧΝΙΚΗ ΕΤΑΙΡΕΙΑ ΚΟΙΝ. ΑΝΤΙΜΑΧΕΙΑΣ (Α.Τ.Ε.Κ.Α.) ΚΩ</t>
  </si>
  <si>
    <t>ΑΝΩΝΥΜΗ ΕΤΑΙΡΙΑ ΑΞΙΟΠΟΙΗΣΗΣ ΚΑΙ ΔΙΑΧΕΙΡΙΣΗΣ ΔΗΜΟΤΙΚΗΣ ΠΕΡΙΟΥΣΙΑΣ ΚΑΙ ΚΟΙΝΟΧΡΗΣΤΩΝ ΧΩΡΩΝ - "ΠΟΣΕΙΔΩΝ ΟΛΥΜΠΙΟΣ Α.Ε."</t>
  </si>
  <si>
    <t>ΑΝΩΝΥΜΗ ΕΤΑΙΡΕΙΑ ΡΑΔΙΟΦΩΝΟΥ ΑΜΑΛΙΑΔΑΣ - "ΡΑΔΙΟ ΑΜΑΛΙΑΔΑ Α.Ε."</t>
  </si>
  <si>
    <t>ΑΝΩΝΥΜΗ ΕΤΑΙΡΕΙΑ ΟΤΑ ΕΠΙΚΟΙΝΩΝΙΑΣ, ΔΙΑΦΗΜΙΣΗΣ ΚΑΙ ΕΚΜΕΤΑΛΛΕΥΣΗΣ ΔΗΜΟΤΙΚΩΝ ΧΩΡΩΝ ΤΟΥ ΔΗΜΟΥ ΚΗΦΙΣΙΑΣ (ΜΕΝΑΝΔΡΟΣ Α.Ε.)</t>
  </si>
  <si>
    <t>ΑΝΩΝΥΜΗ ΕΤΑΙΡΕΙΑ ΟΤΑ ΒΙΑΝΝΟΥ</t>
  </si>
  <si>
    <t>ΑΝΩΝΥΜΗ ΕΤΑΙΡΕΙΑ ΜΕΛΕΤΩΝ, ΔΙΟΙΚΗΣΗΣ ΚΑΙ ΔΙΑΧΕΙΡΙΣΗΣ ΑΝΑΠΤΥΞΙΑΚΩΝ ΠΡΟΓΡΑΜΜΑΤΩΝ ΚΑΙ ΕΡΓΩΝ Ν.Α.Α. - ΑΡΚΑΔΙΑ Α.Ε.</t>
  </si>
  <si>
    <t>ΑΝΩΝΥΜΗ ΕΤΑΙΡΕΙΑ ΙΑΜΑΤΙΚΩΝ ΛΟΥΤΡΩΝ ΝΕΑΣ ΑΠΟΛΛΩΝΙΑΣ - ΜΕΓΑΣ ΑΛΕΞΑΝΔΡΟΣ</t>
  </si>
  <si>
    <t>ΑΝΩΝΥΜΗ ΕΤΑΙΡΕΙΑ ΔΙΑΧΕΙΡΙΣΗΣ ΑΠΟΡΡΙΜΜΑΤΩΝ ΔΥΤΙΚΗΣ ΜΑΚΕΔΟΝΙΑΣ (ΔΙ.Α.ΔΥ.ΜΑ. Α.Ε.)</t>
  </si>
  <si>
    <t>ΑΝΩΝΥΜΗ ΕΤΑΙΡΕΙΑ ΔΙΑΧΕΙΡΙΣΗΣ ΑΞΙΟΠΟΙΗΣΗΣ ΥΔΑΤΙΝΟΥ ΔΥΝΑΜΙΚΟΥ ΤΕΧΝΗΤΗΣ ΛΙΜΝΗΣ ΠΡΑΜΟΡΙΤΣΑΣ (Δ.Υ.ΠΡΑ. ΑΕ)</t>
  </si>
  <si>
    <t>ΑΝΩΝΥΜΗ ΕΤΑΙΡΕΙΑ ΑΞΙΟΠΟΙΗΣΗΣ ΚΑΙ ΔΙΑΧΕΙΡΙΣΗΣ ΔΗΜΟΤΙΚΗΣ ΠΕΡΙΟΥΣΙΑΣ ΚΑΙ ΚΟΙΝΟΧΡΗΣΤΩΝ ΧΩΡΩΝ ΔΗΜΟΥ ΚΟΜΟΤΗΝΗΣ «ΝΕΣΤΟΡΑΣ ΤΣΑΝΑΚΛΗΣ»</t>
  </si>
  <si>
    <t>ΑΝΩΝΥΜΗ ΕΤΑΙΡΕΙΑ ΑΞΙΟΠΟΙΗΣΗΣ ΕΥΡΩΠΑΙΚΩΝ ΠΡΟΓΡΑΜΜΑΤΩΝ, ΚΑΤΑΡΤΙΣΗΣ, ΥΠΗΡΕΣΙΩΝ ΤΕΧΝΙΚΟΥ ΣΥΜΒΟΥΛΟΥ, ΠΕΡΙΒΑΛΛΟΝΤΟΣ ΚΑΙ ΠΟΛΙΤΙΣΜΟΥ ΔΗΜΟΥ ΔΙΟΝΥΣΟΥ - ΕΞΕΛΙΞΗ ΔΗΜΟΥ ΔΙΟΝΥΣΟΥ ΑΕ</t>
  </si>
  <si>
    <t>ΑΝΩΝΥΜΗ ΕΜΠΟΡΙΚΗ ΕΤΑΙΡΕΙΑ ΑΓΡΟΤΙΚΗΣ ΑΝΑΠΤΥΞΗΣ ΚΑΙ ΤΡΟΦΙΜΩΝ ΓΕΥΣΙΓΝΩΣΙΑ ΔΗΜΟΥ ΚΟΜΟΤΗΝΗΣ Α.Ε. (ΓΕΥΣΙΓΝΩΣΙΑ Α.Ε.)</t>
  </si>
  <si>
    <t>ΑΝΩΝΥΜΗ ΔΗΜΟΤΙΚΗ ΜΟΝΟΜΕΤΟΧΙΚΗ ΚΑΤΑΣΚΕΥΑΣΤΙΚΗ ΕΤΑΙΡΙΑ ΣΑΡΩΝΙΚΟΥ (ΑΔΜΚΕΣ Α.Ε.)</t>
  </si>
  <si>
    <t>ΑΝΘΟΚΟΜΙΚΗ ΕΚΘΕΣΗ ΔΗΜΟΥ ΚΗΦΙΣΙΑΣ</t>
  </si>
  <si>
    <t>ΑΝΑΤΟΛΙΚΗ Α.Ε-ΑΝΑΠΤΥΞΙΑΚΟΣ ΟΡΓΑΝΙΣΜΟΣ ΤΟΠΙΚΗΣ ΑΥΤΟΔΙΟΙΚΗΣΗΣ</t>
  </si>
  <si>
    <t>ΑΝΑΠΤΥΞΙΑΚΟΣ ΣΥΝΔΕΣΜΟΣ ΟΤΑ ΙΚΑΡΙΑΣ - ΦΟΥΡΝΩΝ</t>
  </si>
  <si>
    <t>ΑΝΑΠΤΥΞΙΑΚΟΣ ΣΥΝΔΕΣΜΟΣ ΛΑΥΡΕΩΤΙΚΗΣ</t>
  </si>
  <si>
    <t>ΑΝΑΠΤΥΞΙΑΚΟΣ ΣΥΝΔΕΣΜΟΣ ΔΥΤΙΚΗΣ ΑΘΗΝΑΣ (Α.Σ.Δ.Α.)</t>
  </si>
  <si>
    <t>ΑΝΑΠΤΥΞΙΑΚΟΣ ΣΥΝΔΕΣΜΟΣ ΔΗΜΩΝ ΤΡΟΙΖΗΝΙΑΣ ΚΑΙ ΠΟΡΟΥ ΝΟΜΟΥ ΑΤΤΙΚΗΣ</t>
  </si>
  <si>
    <t>ΑΝΑΠΤΥΞΙΑΚΟ ΚΕΝΤΡΟ ΟΡΕΙΝΟΥ ΜΥΛΟΠΟΤΑΜΟΥ ΚΑΙ ΜΑΛΕΒΙΖΙΟΥ - ΑΝΑΠΤΥΞΙΑΚΗ ΑΝΩΝΥΜΗ ΕΤΑΙΡΕΙΑ ΟΤΑ</t>
  </si>
  <si>
    <t>ΑΝΑΠΤΥΞΙΑΚΗ ΧΑΛΚΙΔΙΚΗΣ Α.Ε. - ΑΝΑΠΤΥΞΙΑΚΗ ΑΝΩΝΥΜΗ ΕΤΑΙΡΕΙΑ ΟΤΑ</t>
  </si>
  <si>
    <t>ΑΝΑΠΤΥΞΙΑΚΗ ΦΩΚΙΚΗ Α.Ε. - ΑΝΑΠΤΥΞΙΑΚΗ ΑΕ ΟΤΑ</t>
  </si>
  <si>
    <t>ΑΝΑΠΤΥΞΙΑΚΗ ΦΛΩΡΙΝΑΣ ΑΝΩΝΥΜΗ ΕΤΑΙΡΕΙΑ (ΑΝ.ΦΛΩ. Α.Ε.)</t>
  </si>
  <si>
    <t>ΑΝΑΠΤΥΞΙΑΚΗ ΦΘΙΩΤΙΔΑΣ - ΑΝΩΝΥΜΟΣ ΕΤΑΙΡΕΙΑ</t>
  </si>
  <si>
    <t>ΑΝΑΠΤΥΞΙΑΚΗ ΤΡΙΚΑΛΩΝ - ΑΝΑΠΤΥΞΙΑΚΗ ΑΝΩΝΥΜΗ ΕΤΑΙΡΕΙΑ ΟΤΑ (ΚΕΝΑΚΑΠ) Α.Ε</t>
  </si>
  <si>
    <t>ΑΝΑΠΤΥΞΙΑΚΗ ΡΟΔΟΠΗΣ - ΑΝΑΠΤΥΞΙΑΚΗ ΑΝΩΝΥΜΗ ΕΤΑΙΡΕΙΑ ΟΤΑ</t>
  </si>
  <si>
    <t>ΑΝΑΠΤΥΞΙΑΚΗ ΠΕΛΛΑΣ - ΑΝΑΠΤΥΞΙΑΚΗ Α.Ε. ΟΤΑ</t>
  </si>
  <si>
    <t>ΑΝΑΠΤΥΞΙΑΚΗ ΟΛΥΜΠΙΑΣ (ΑΝ.ΟΛ.) Α.Ε. - ΑΝΑΠΤΥΞΙΑΚΗ ΑΝΩΝΥΜΗ ΕΤΑΙΡΕΙΑ ΟΤΑ</t>
  </si>
  <si>
    <t>ΑΝΑΠΤΥΞΙΑΚΗ ΝΟΤΙΟΥ ΙΟΝΙΟΥ-ΑΝΑΠΤΥΞΙΑΚΗ ΑΝΩΝΥΜΗ ΕΤΑΙΡΙΑ Ο.Τ.Α</t>
  </si>
  <si>
    <t>ΑΝΑΠΤΥΞΙΑΚΗ ΝΟΤΙΟΥ ΗΠΕΙΡΟΥ - ΑΜΒΡΑΚΙΚΟΥ, ΑΝΑΠΤΥΞΙΑΚΗ Α.Ε. Ο.Τ.Α. (ΕΤΑΝΑΜ Α.Ε. Ο.Τ.Α.)</t>
  </si>
  <si>
    <t>ΑΝΑΠΤΥΞΙΑΚΗ ΝΟΜΟΥ ΘΕΣΣΑΛΟΝΙΚΗΣ Α.Ε. - ΑΝΑΠΤΥΞΙΑΚΟΣ ΟΡΓΑΝΙΣΜΟΣ ΤΟΠΙΚΗΣ ΑΥΤΟΔΙΟΙΚΗΣΗΣ (ΑΝΕΘ Α.Ο.Τ.Α.)</t>
  </si>
  <si>
    <t>ΑΝΑΠΤΥΞΙΑΚΗ ΝΟΜΟΥ ΗΜΑΘΙΑΣ Α.Ε. Α.Α.Ε. ΟΤΑ (ΑΝ.ΗΜΑ. Α.Ε.)</t>
  </si>
  <si>
    <t>ΑΝΑΠΤΥΞΙΑΚΗ ΝΟΜΟΥ ΑΡΓΟΛΙΔΑΣ - ΑΝΑΠΤΥΞΙΑΚΗ ΑΝΩΝΥΜΗ ΕΤΑΙΡΕΙΑ ΟΤΑ</t>
  </si>
  <si>
    <t>ΑΝΑΠΤΥΞΙΑΚΗ ΝΕΣΤΟΥ - ΑΝΑΠΤΥΞΙΑΚΗ ΑΝΩΝΥΜΗ ΕΤΑΙΡΙΑ ΟΤΑ</t>
  </si>
  <si>
    <t>ΑΝΑΠΤΥΞΙΑΚΗ ΜΟΝΟΜΕΤΟΧΙΚΗ ΔΗΜΟΤΙΚΗ ΑΝΩΝΥΜΗ ΕΤΑΙΡΙΑ ΛΕΣΒΟΥ</t>
  </si>
  <si>
    <t>ΑΝΑΠΤΥΞΙΑΚΗ ΜΕΣΣΗΝΙΑΣ - ΑΝΑΠΤΥΞΙΑΚΗ ΑΝΩΝΥΜΗ ΕΤΑΙΡΕΙΑ ΟΤΑ (ΑΝ.ΜΕΣ. Α.Ε)</t>
  </si>
  <si>
    <t>ΑΝΑΠΤΥΞΙΑΚΗ ΜΕΙΖΟΝΟΣ ΑΣΤΙΚΗΣ ΘΕΣΣΑΛΟΝΙΚΗΣ - ΑΝΑΠΤΥΞΙΑΚΟΣ ΟΡΓΑΝΙΣΜΟΣ ΤΟΠΙΚΗΣ ΑΥΤΟΔΙΟΙΚΗΣΗΣ</t>
  </si>
  <si>
    <t>ΑΝΑΠΤΥΞΙΑΚΗ ΛΑΣΙΘΙΟΥ - ΑΝΑΠΤΥΞΙΑΚΗ ΑΝΩΝΥΜΗ ΕΤΑΙΡΕΙΑ ΟΤΑ</t>
  </si>
  <si>
    <t>ΑΝΑΠΤΥΞΙΑΚΗ ΚΙΛΚΙΣ (ΑΝ.ΚΙ.) Α.Ε. - ΑΝΑΠΤΥΞΙΑΚΗ ΑΝΩΝΥΜΗ ΕΤΑΙΡΕΙΑ ΟΤΑ</t>
  </si>
  <si>
    <t>ΑΝΑΠΤΥΞΙΑΚΗ ΚΑΣΤΟΡΙΑΣ (ΑΝ.ΚΑΣ.) Α.Ε.</t>
  </si>
  <si>
    <t>ΑΝΑΠΤΥΞΙΑΚΗ ΚΑΡΔΙΤΣΑΣ Α.Ε. - ΑΝΑΠΤΥΞΙΑΚΗ ΑΝΩΝΥΜΗ ΕΤΑΙΡΕΙΑ ΟΤΑ</t>
  </si>
  <si>
    <t>ΑΝΑΠΤΥΞΙΑΚΗ ΚΑΒΑΛΑΣ - ΑΝΑΠΤΥΞΙΑΚΗ ΑΝΩΝΥΜΗ ΕΤΑΙΡΕΙΑ ΟΤΑ</t>
  </si>
  <si>
    <t>ΑΝΑΠΤΥΞΙΑΚΗ ΙΟΥ - ΑΝΑΠΤΥΞΙΑΚΗ ΑΝΩΝΥΜΗ ΕΤΑΙΡΕΙΑ ΟΤΑ (ΑΝΙ.ΑΕ.ΟΤΑ)</t>
  </si>
  <si>
    <t>ΑΝΑΠΤΥΞΙΑΚΗ ΙΟΝΙΩΝ ΝΗΣΩΝ Α.Ε. Ο.Τ.Α.</t>
  </si>
  <si>
    <t>ΑΝΑΠΤΥΞΙΑΚΗ ΗΡΑΚΛΕΙΟΥ Α.Ε. - ΑΝΑΠΤΥΞΙΑΚΗ ΑΝΩΝΥΜΗ ΕΤΑΙΡΕΙΑ ΟΤΑ</t>
  </si>
  <si>
    <t>ΑΝΑΠΤΥΞΙΑΚΗ ΗΠΕΙΡΟΥ Α.Ε. - ΑΝΑΠΤΥΞΙΑΚΗ ΑΝΩΝΥΜΗ ΕΤΑΙΡΕΙΑ ΟΤΑ - "ΗΠΕΙΡΟΣ Α.Ε."</t>
  </si>
  <si>
    <t>ΑΝΑΠΤΥΞΙΑΚΗ ΕΥΒΟΙΑΣ Α.Ε. (ΕΥΒΟΙΚΗ ΑΝΑΠΤΥΞΙΑΚΗ)</t>
  </si>
  <si>
    <t>ΑΝΑΠΤΥΞΙΑΚΗ ΕΤΑΙΡΙΑ ΕΒΡΟΥ Α.Ε.</t>
  </si>
  <si>
    <t>ΑΝΑΠΤΥΞΙΑΚΗ ΕΤΑΙΡΕΙΑ ΣΕΡΡΩΝ ΑΝΑΠΤΥΞΙΑΚΗ Α.Ε. Ο.Τ.Α. (ΑΝ.Ε.ΣΕΡ. Α.Ε.)</t>
  </si>
  <si>
    <t>ΑΝΑΠΤΥΞΙΑΚΗ ΕΤΑΙΡΕΙΑ ΠΕΡΙΦΕΡΕΙΑΣ ΝΟΤΙΟΥ ΑΙΓΑΙΟΥ - ΕΝΕΡΓΕΙΑΚΗ ΑΝΩΝΥΜΗ ΕΤΑΡΕΙΑ ΝΟΤΙΟΥ ΑΙΓΑΙΟΥ</t>
  </si>
  <si>
    <t>ΑΝΑΠΤΥΞΙΑΚΗ ΕΤΑΙΡΕΙΑ ΠΑΡΝΩΝΑ - ΑΝΩΝΥΜΗ ΕΤΑΙΡΕΙΑ ΟΤΑ</t>
  </si>
  <si>
    <t>ΑΝΑΠΤΥΞΙΑΚΗ ΕΤΑΙΡΕΙΑ ΝΟΜΟΥ ΛΑΡΙΣΑΣ - ΑΝΑΠΤΥΞΙΑΚΗ ΑΝΩΝΥΜΗ ΕΤΑΙΡΕΙΑ ΟΤΑ (Α.Ε.ΝΟ.Λ.)</t>
  </si>
  <si>
    <t>ΑΝΑΠΤΥΞΙΑΚΗ ΕΤΑΙΡΕΙΑ ΛΗΜΝΟΥ Α.Ε.</t>
  </si>
  <si>
    <t>ΑΝΑΠΤΥΞΙΑΚΗ ΕΤΑΙΡΕΙΑ ΚΥΚΛΑΔΩΝ - ΑΝΑΠΤΥΞΙΑΚΗ ΑΝΩΝΥΜΗ ΕΤΑΙΡΕΙΑ ΟΤΑ</t>
  </si>
  <si>
    <t>ΑΝΑΠΤΥΞΙΑΚΗ ΕΤΑΙΡΕΙΑ ΔΗΜΟΥ ΤΡΙΚΚΑΙΩΝ ΑΝΑΠΤΥΞΙΑΚΗ ΑΝΩΝΥΜΗ ΕΤΑΙΡΕΙΑ Ο.Τ.Α. (E-TRIKALA A.E.)</t>
  </si>
  <si>
    <t>ΑΝΑΠΤΥΞΙΑΚΗ ΕΤΑΙΡΕΙΑ ΔΗΜΟΥ ΚΑΤΕΡΙΝΗΣ ΚΑΙ ΔΗΜΟΥ ΠΑΡΑΛΙΑΣ ΑΝΩΝΥΜΗ ΕΤΑΙΡΙΑ (ΟΛΥΜΠΙΑΚΗ ΑΝΑΠΤΥΞΙΑΚΗ Α.Ε.)</t>
  </si>
  <si>
    <t>ΑΝΑΠΤΥΞΙΑΚΗ ΕΤΑΙΡΕΙΑ ΓΡΕΒΕΝΩΝ - ΑΝΑΠΤΥΞΙΑΚΗ ΑΝΩΝΥΜΗ ΕΤΑΙΡΕΙΑ ΟΤΑ</t>
  </si>
  <si>
    <t>ΑΝΑΠΤΥΞΙΑΚΗ ΕΤΑΙΡΕΙΑ ΒΟΛΟΥ Α.Ε. - ΑΝΑΠΤΥΞΙΑΚΗ ΑΝΩΝΥΜΗ ΕΤΑΙΡΕΙΑ</t>
  </si>
  <si>
    <t>ΑΝΑΠΤΥΞΙΑΚΗ ΔΩΔΕΚΑΝΗΣΟΥ - ΑΝΑΠΤΥΞΙΑΚΗ ΑΝΩΝΥΜΗ ΕΤΑΙΡΕΙΑ ΟΤΑ</t>
  </si>
  <si>
    <t>ΑΝΑΠΤΥΞΙΑΚΗ ΔΥΤΙΚΗΣ ΜΑΚΕΔΟΝΙΑΣ Α.Ε. - ΑΝΑΠΤΥΞΙΑΚΗ ΑΝΩΝΥΜΗ ΕΤΑΙΡΕΙΑ Ο.Τ.Α. (ΑΝ.ΚΟ. Α.Ε.)</t>
  </si>
  <si>
    <t>ΑΝΑΠΤΥΞΙΑΚΗ ΔΡΑΜΑΣ - ΑΝΑΠΤΥΞΙΑΚΗ ΑΝΩΝΥΜΗ ΕΤΑΙΡΕΙΑ ΟΤΑ</t>
  </si>
  <si>
    <t>ΑΝΑΠΤΥΞΙΑΚΗ ΔΙΑΔΗΜΟΤΙΚΗ ΕΤΑΙΡΕΙΑ ΨΗΦΙΑΚΕΣ ΠΟΛΕΙΣ ΚΕΝΤΡΙΚΗΣ ΕΛΛΑΔΑΣ - ΑΝΩΝΥΜΗ ΕΤΑΙΡΕΙΑ Ο.Τ.Α.</t>
  </si>
  <si>
    <t>ΑΝΑΠΤΥΞΙΑΚΗ ΔΗΜΟΥ ΚΥΘΗΡΩΝ - ΑΝΩΝΥΜΗ ΕΤΑΙΡΕΙΑ ΟΤΑ</t>
  </si>
  <si>
    <t>ΑΝΑΠΤΥΞΙΑΚΗ ΔΗΜΟΥ ΚΟΖΑΝΗΣ Α.Ε. ΑΝΑΠΤΥΞΙΑΚΗ ΑΝΩΝΥΜΗ ΕΤΑΙΡΕΙΑ ΟΤΑ</t>
  </si>
  <si>
    <t>ΑΝΑΠΤΥΞΙΑΚΗ ΓΟΥΒΩΝ - ΑΝΩΝΥΜΗ ΕΤΑΙΡΕΙΑ ΟΤΑ</t>
  </si>
  <si>
    <t>ΑΝΑΠΤΥΞΙΑΚΗ ΒΟΡΕΙΟΥ ΠΕΛΟΠΟΝΝΗΣΟΥ - ΑΝΑΠΤΥΞΙΑΚΗ ΑΝΩΝΥΜΗ ΕΤΑΙΡΕΙΑ ΟΤΑ</t>
  </si>
  <si>
    <t>ΑΝΑΠΤΥΞΙΑΚΗ ΑΝΩΝΥΜΗ ΕΤΑΙΡΙΑ ΒΟΡΕΙΟΔΥΤΙΚΗΣ ΘΕΣΣΑΛΟΝΙΚΗΣ (AN.A.Ε. A.E.)</t>
  </si>
  <si>
    <t>ΑΝΑΠΤΥΞΙΑΚΗ ΑΝΩΝΥΜΗ ΕΤΑΙΡΕΙΑ ΟΘΡΥΟΣ - ΑΝΑΠΤΥΞΙΑΚΗ ΑΕ ΟΤΑ</t>
  </si>
  <si>
    <t>ΑΝΑΠΤΥΞΙΑΚΗ ΑΝΩΝΥΜΗ ΕΤΑΙΡΕΙΑ ΔΙΑΧΕΙΡΙΣΗΣ ΑΠΟΡΡΙΜΜΑΤΩΝ ΑΝΑΤΟΛΙΚΗΣ ΜΑΚΕΔΟΝΙΑΣ - ΘΡΑΚΗΣ (ΔΙ.Α.Α.ΜΑ.Θ. Α.Α.Ε.)</t>
  </si>
  <si>
    <t>ΑΝΑΠΤΥΞΗ ΑΘΛΗΤΙΣΜΟΥ ΗΡΑΚΛΕΙΟΥ - ΑΝΩΝΥΜΗ ΕΤΑΙΡΕΙΑ ΟΤΑ (Α.Α.Η - Α.Ε Ο.Τ.Α.)</t>
  </si>
  <si>
    <t>ΑΝΑΓΚΑΣΤΙΚΟΣ ΣΥΝΔΕΣΜΟΣ ΔΙΑΧΕΙΡΙΣΗΣ ΣΤΕΡΕΩΝ ΑΠΟΒΛΗΤΩΝ ΔΙΑΧΕΙΡΙΣΤΙΚΗΣ ΕΝΟΤΗΤΑΣ ΠΕΡΙΦΕΡΕΙΑΣ ΗΠΕΙΡΟΥ</t>
  </si>
  <si>
    <t>ΑΝΑΓΚΑΣΤΙΚΟΣ ΣΥΝΔΕΣΜΟΣ ΔΙΑΧΕΙΡΙΣΗΣ ΣΤΕΡΕΩΝ ΑΠΟΒΛΗΤΩΝ 3ΗΣ Δ.Ε. Ν. ΑΙΤΩΛΟΑΚΑΡΝΑΝΙΑΣ</t>
  </si>
  <si>
    <t>ΑΝΑΓΚΑΣΤΙΚΟΣ ΣΥΝΔΕΣΜΟΣ ΔΙΑΧΕΙΡΙΣΗΣ ΣΤΕΡΕΩΝ ΑΠΟΒΛΗΤΩΝ 2ΗΣ Δ.Ε. ΝΟΜΟΥ ΑΧΑΙΑΣ</t>
  </si>
  <si>
    <t>ΑΝΑΓΚΑΣΤΙΚΟΣ ΣΥΝΔΕΣΜΟΣ ΔΙΑΧΕΙΡΙΣΗΣ ΣΤΕΡΕΩΝ ΑΠΟΒΛΗΤΩΝ 2ΗΣ Δ.Ε. Ν. ΑΙΤΩΛΟΑΚΑΡΝΑΝΙΑΣ</t>
  </si>
  <si>
    <t>ΑΜΙΓΗΣ ΕΠΙΧΕΙΡΗΣΗ ΠΕΡΙΦΕΡΕΙΑΣ ΔΥΤΙΚΗΣ ΜΑΚΕΔΟΝΙΑΣ "ΚΕΝΤΡΟ ΠΕΡΙΒΑΛΛΟΝΤΟΣ" ΚΕΠΕ</t>
  </si>
  <si>
    <t>ΑΜΑΡΙ ΜΟΝΟΠΡΟΣΩΠΗ ΑΝΩΝΥΜΗ ΕΤΑΙΡΕΙΑ Ο.Τ.Α.</t>
  </si>
  <si>
    <t>ΑΛΜΥΡΟΣ ΑΝΑΠΤΥΞΙΑΚΗ ΑΝΩΝΥΜΗ ΕΤΑΙΡΕΙΑ ΟΤΑ - ΑΛΜΥΡΟΣ ΑΕ ΟΤΑ</t>
  </si>
  <si>
    <t>ΑΛΙΕΥΤΙΚΗ ΤΟΥΡΙΣΤΙΚΗ ΕΠΙΧΕΙΡΗΣΗ ΚΑΤΑΡΡΑΚΤΗ Α.Ε.</t>
  </si>
  <si>
    <t>ΑΙΤΩΛΙΚΗ ΑΝΑΠΤΥΞΙΑΚΗ Α.Ε. Ο.Τ.Α (ΑΙΤΩΛΙΑ Α.Ε.)</t>
  </si>
  <si>
    <t>ΑΘΛΗΤΙΣΜΟΣ - ΠΟΛΙΤΙΣΜΟΣ - ΝΕΟΤΗΤΑ ΔΗΜΟΥ ΜΟΥΖΑΚΙΟΥ</t>
  </si>
  <si>
    <t>ΑΘΛΗΤΙΚΟΣ ΟΡΓΑΝΙΣΜΟΣ ΔΗΜΟΥ ΣΠΑΤΩΝ - ΑΡΤΕΜΙΔΟΣ "Η ΑΡΤΕΜΙΣ"</t>
  </si>
  <si>
    <t>ΑΘΛΗΤΙΚΟΣ ΟΡΓΑΝΙΣΜΟΣ ΔΗΜΟΥ ΣΠΑΡΤΗΣ</t>
  </si>
  <si>
    <t>ΑΘΛΗΤΙΚΟΣ ΟΡΓΑΝΙΣΜΟΣ ΔΗΜΟΥ ΚΑΣΣΑΝΔΡΑΣ (Α.Ο.Δ.Κ.)</t>
  </si>
  <si>
    <t>ΑΘΛΗΤΙΚΟΣ ΟΡΓΑΝΙΣΜΟΣ ΔΗΜΟΥ ΚΑΛΑΜΑΤΑΣ</t>
  </si>
  <si>
    <t>ΑΘΛΗΤΙΚΟΣ ΚΑΙ ΠΟΛΙΤΙΣΤΙΚΟΣ ΟΡΓΑΝΙΣΜΟΣ ΔΗΜΟΥ ΜΥΤΙΛΗΝΗΣ</t>
  </si>
  <si>
    <t>ΑΘΛΗΤΙΚΟΣ ΚΑΙ ΠΟΛΙΤΙΣΤΙΚΟΣ ΟΡΓΑΝΙΣΜΟΣ ΔΗΜΟΥ ΔΟΜΟΚΟΥ</t>
  </si>
  <si>
    <t>ΑΘΛΗΤΙΚΗ ΠΟΛΙΤΙΣΤΙΚΗ ΔΡΑΣΗ ΣΙΝΤΙΚΗΣ (Α.ΠΟ.ΔΡΑ.ΣΙ)</t>
  </si>
  <si>
    <t>ΑΓΡΟΤΙΚΗ ΚΑΣΤΟΡΙΑΣ Α.Ε.</t>
  </si>
  <si>
    <t>Α' ΠΑΙΔΙΚΟΣ ΣΤΑΘΜΟΣ ΔΗΜΟΥ ΦΥΛΗΣ</t>
  </si>
  <si>
    <t>1ος ΔΗΜΟΤΙΚΟΣ ΒΡΕΦΟΝΗΠΙΑΚΟΣ ΣΤΑΘΜΟΣ ΝΗΣΟΥ ΤΗΛΟΥ</t>
  </si>
  <si>
    <t>"ΘΟΡΙΚΟΣ" - ΝΠΔΔ ΔΗΜΟΥ ΛΑΥΡΕΩΤΙΚΗΣ</t>
  </si>
  <si>
    <t>"ΔΗΜΗΤΡΙΟΣ ΒΙΚΕΛΑΣ" ΝΠΔΔ ΔΗΜΟΥ ΚΗΦΙΣΙΑΣ</t>
  </si>
  <si>
    <t>"ΑΡΩΓΗ" - ΝΟΜΙΚΟ ΠΡΟΣΩΠΟ ΔΗΜΟΣΙΟΥ ΔΙΚΑΙΟΥ ΔΗΜΟΥ ΣΟΥΛΙΟΥ</t>
  </si>
  <si>
    <t>"ΑΝΤΩΝΗΣ ΣΑΜΑΡΑΚΗΣ" - ΚΕΝΤΡΟ ΙΣΤΟΡΙΑΣ ΚΑΙ ΠΟΛΙΤΙΣΜΟΥ ΔΗΜΟΥ ΛΙΜΝΗΣ ΠΛΑΣΤΗΡΑ</t>
  </si>
  <si>
    <t xml:space="preserve">ΕΠΟΠΤΕΥΩΝ ΟΤΑ ή ΔΗΜΟΣ ΕΔΡΑΣ          </t>
  </si>
  <si>
    <t>ΤΥΠΟΣ ΦΟΡΕΑ</t>
  </si>
  <si>
    <t>ΟΝΟΜΑΣΙΑ ΦΟΡΕΑ</t>
  </si>
  <si>
    <t>ΕΝΟΠΟΙΗΜΕΝΟΣ ΚΩΔΙΚΟΣ ΦΟΡΕΑ</t>
  </si>
  <si>
    <t>12ψήφιος κωδικός φορέα</t>
  </si>
  <si>
    <t>341322843002</t>
  </si>
  <si>
    <t>441321794757</t>
  </si>
  <si>
    <t>241321533003</t>
  </si>
  <si>
    <t>241321723004</t>
  </si>
  <si>
    <t>141322963006</t>
  </si>
  <si>
    <t>241323143014</t>
  </si>
  <si>
    <t>360320433015</t>
  </si>
  <si>
    <t>641322783017</t>
  </si>
  <si>
    <t>441320813019</t>
  </si>
  <si>
    <t>141323370001</t>
  </si>
  <si>
    <t>741321343026</t>
  </si>
  <si>
    <t>641321443029</t>
  </si>
  <si>
    <t>741322873032</t>
  </si>
  <si>
    <t>241322883033</t>
  </si>
  <si>
    <t>441322013034</t>
  </si>
  <si>
    <t>760222073036</t>
  </si>
  <si>
    <t>360321493037</t>
  </si>
  <si>
    <t>561221843038</t>
  </si>
  <si>
    <t>560320263118</t>
  </si>
  <si>
    <t>360110053039</t>
  </si>
  <si>
    <t>750020133042</t>
  </si>
  <si>
    <t>750020843043</t>
  </si>
  <si>
    <t>450020804746</t>
  </si>
  <si>
    <t>350021293041</t>
  </si>
  <si>
    <t>560321123046</t>
  </si>
  <si>
    <t>660321593050</t>
  </si>
  <si>
    <t>460220233051</t>
  </si>
  <si>
    <t>660310093053</t>
  </si>
  <si>
    <t>760223003054</t>
  </si>
  <si>
    <t>560223213055</t>
  </si>
  <si>
    <t>360221583060</t>
  </si>
  <si>
    <t>260321653061</t>
  </si>
  <si>
    <t>460322993062</t>
  </si>
  <si>
    <t>660220833063</t>
  </si>
  <si>
    <t>360221583064</t>
  </si>
  <si>
    <t>160222663065</t>
  </si>
  <si>
    <t>460220603067</t>
  </si>
  <si>
    <t>360220713068</t>
  </si>
  <si>
    <t>660321463136</t>
  </si>
  <si>
    <t>460222993070</t>
  </si>
  <si>
    <t>160222923072</t>
  </si>
  <si>
    <t>160221783073</t>
  </si>
  <si>
    <t>460220893074</t>
  </si>
  <si>
    <t>760222203075</t>
  </si>
  <si>
    <t>160210113078</t>
  </si>
  <si>
    <t>660222733079</t>
  </si>
  <si>
    <t>660210013080</t>
  </si>
  <si>
    <t>460210133081</t>
  </si>
  <si>
    <t>360221293082</t>
  </si>
  <si>
    <t>560220493083</t>
  </si>
  <si>
    <t>760221513084</t>
  </si>
  <si>
    <t>160221243085</t>
  </si>
  <si>
    <t>660221303086</t>
  </si>
  <si>
    <t>460221393087</t>
  </si>
  <si>
    <t>360221453088</t>
  </si>
  <si>
    <t>660221553089</t>
  </si>
  <si>
    <t>560220093090</t>
  </si>
  <si>
    <t>660321184020</t>
  </si>
  <si>
    <t>760210123092</t>
  </si>
  <si>
    <t>161221763094</t>
  </si>
  <si>
    <t>660222163096</t>
  </si>
  <si>
    <t>760220443097</t>
  </si>
  <si>
    <t>660220553098</t>
  </si>
  <si>
    <t>660221183099</t>
  </si>
  <si>
    <t>360222543102</t>
  </si>
  <si>
    <t>760321024395</t>
  </si>
  <si>
    <t>760220363103</t>
  </si>
  <si>
    <t>660220883104</t>
  </si>
  <si>
    <t>660221593105</t>
  </si>
  <si>
    <t>460221353106</t>
  </si>
  <si>
    <t>460210133107</t>
  </si>
  <si>
    <t>360223113108</t>
  </si>
  <si>
    <t>460220743109</t>
  </si>
  <si>
    <t>660222523110</t>
  </si>
  <si>
    <t>560220403111</t>
  </si>
  <si>
    <t>250023023113</t>
  </si>
  <si>
    <t>250022483114</t>
  </si>
  <si>
    <t>250021723115</t>
  </si>
  <si>
    <t>150021263116</t>
  </si>
  <si>
    <t>660221163052</t>
  </si>
  <si>
    <t>241321533117</t>
  </si>
  <si>
    <t>261222703119</t>
  </si>
  <si>
    <t>660321593120</t>
  </si>
  <si>
    <t>260320773121</t>
  </si>
  <si>
    <t>661221593122</t>
  </si>
  <si>
    <t>360321583123</t>
  </si>
  <si>
    <t>360310053124</t>
  </si>
  <si>
    <t>660320593125</t>
  </si>
  <si>
    <t>760210123126</t>
  </si>
  <si>
    <t>560320563127</t>
  </si>
  <si>
    <t>261221533128</t>
  </si>
  <si>
    <t>760821083129</t>
  </si>
  <si>
    <t>661221463130</t>
  </si>
  <si>
    <t>160321683131</t>
  </si>
  <si>
    <t>261220653132</t>
  </si>
  <si>
    <t>361221963133</t>
  </si>
  <si>
    <t>160321373135</t>
  </si>
  <si>
    <t>461220033137</t>
  </si>
  <si>
    <t>461222593138</t>
  </si>
  <si>
    <t>261220223139</t>
  </si>
  <si>
    <t>460320603140</t>
  </si>
  <si>
    <t>161221433141</t>
  </si>
  <si>
    <t>661220453142</t>
  </si>
  <si>
    <t>110000010001</t>
  </si>
  <si>
    <t>210000020002</t>
  </si>
  <si>
    <t>310000030003</t>
  </si>
  <si>
    <t>410000040004</t>
  </si>
  <si>
    <t>510000050005</t>
  </si>
  <si>
    <t>610000060006</t>
  </si>
  <si>
    <t>710000070007</t>
  </si>
  <si>
    <t>560220413143</t>
  </si>
  <si>
    <t>761220443144</t>
  </si>
  <si>
    <t>241322703145</t>
  </si>
  <si>
    <t>641320453146</t>
  </si>
  <si>
    <t>361220473147</t>
  </si>
  <si>
    <t>241322373148</t>
  </si>
  <si>
    <t>461222993149</t>
  </si>
  <si>
    <t>160410113150</t>
  </si>
  <si>
    <t>660410093151</t>
  </si>
  <si>
    <t>160422663153</t>
  </si>
  <si>
    <t>160422963154</t>
  </si>
  <si>
    <t>460410133155</t>
  </si>
  <si>
    <t>660322733157</t>
  </si>
  <si>
    <t>760221323158</t>
  </si>
  <si>
    <t>261021723161</t>
  </si>
  <si>
    <t>241322673163</t>
  </si>
  <si>
    <t>160321683164</t>
  </si>
  <si>
    <t>760321343165</t>
  </si>
  <si>
    <t>660321553166</t>
  </si>
  <si>
    <t>360220713168</t>
  </si>
  <si>
    <t>660321303169</t>
  </si>
  <si>
    <t>740523003172</t>
  </si>
  <si>
    <t>260320103176</t>
  </si>
  <si>
    <t>760920164759</t>
  </si>
  <si>
    <t>661220573177</t>
  </si>
  <si>
    <t>540521123178</t>
  </si>
  <si>
    <t>140521973179</t>
  </si>
  <si>
    <t>740520613180</t>
  </si>
  <si>
    <t>740521513181</t>
  </si>
  <si>
    <t>261220683182</t>
  </si>
  <si>
    <t>660620593184</t>
  </si>
  <si>
    <t>660621303185</t>
  </si>
  <si>
    <t>760622423186</t>
  </si>
  <si>
    <t>560622643187</t>
  </si>
  <si>
    <t>760621233188</t>
  </si>
  <si>
    <t>560622043190</t>
  </si>
  <si>
    <t>660622163191</t>
  </si>
  <si>
    <t>160623223192</t>
  </si>
  <si>
    <t>660622273193</t>
  </si>
  <si>
    <t>460623033194</t>
  </si>
  <si>
    <t>440523033195</t>
  </si>
  <si>
    <t>361121583197</t>
  </si>
  <si>
    <t>461121703198</t>
  </si>
  <si>
    <t>620020012001</t>
  </si>
  <si>
    <t>120020022002</t>
  </si>
  <si>
    <t>420020032003</t>
  </si>
  <si>
    <t>220020042004</t>
  </si>
  <si>
    <t>220020052005</t>
  </si>
  <si>
    <t>520020062006</t>
  </si>
  <si>
    <t>220020072007</t>
  </si>
  <si>
    <t>120020082008</t>
  </si>
  <si>
    <t>520020092009</t>
  </si>
  <si>
    <t>220020102010</t>
  </si>
  <si>
    <t>220020112011</t>
  </si>
  <si>
    <t>420020122012</t>
  </si>
  <si>
    <t>720020132013</t>
  </si>
  <si>
    <t>220020142014</t>
  </si>
  <si>
    <t>260220143199</t>
  </si>
  <si>
    <t>220020152015</t>
  </si>
  <si>
    <t>720020162016</t>
  </si>
  <si>
    <t>220020172017</t>
  </si>
  <si>
    <t>720020182018</t>
  </si>
  <si>
    <t>620020192019</t>
  </si>
  <si>
    <t>620020202020</t>
  </si>
  <si>
    <t>420020212021</t>
  </si>
  <si>
    <t>220020222022</t>
  </si>
  <si>
    <t>420020232023</t>
  </si>
  <si>
    <t>620020242024</t>
  </si>
  <si>
    <t>420020252025</t>
  </si>
  <si>
    <t>520020262026</t>
  </si>
  <si>
    <t>220020272027</t>
  </si>
  <si>
    <t>120020282028</t>
  </si>
  <si>
    <t>620020292029</t>
  </si>
  <si>
    <t>320020302030</t>
  </si>
  <si>
    <t>420020312031</t>
  </si>
  <si>
    <t>720020322032</t>
  </si>
  <si>
    <t>620020332033</t>
  </si>
  <si>
    <t>720020342034</t>
  </si>
  <si>
    <t>120023262326</t>
  </si>
  <si>
    <t>120020352035</t>
  </si>
  <si>
    <t>720020362036</t>
  </si>
  <si>
    <t>720020372037</t>
  </si>
  <si>
    <t>120020382038</t>
  </si>
  <si>
    <t>120020392039</t>
  </si>
  <si>
    <t>520020402040</t>
  </si>
  <si>
    <t>520020412041</t>
  </si>
  <si>
    <t>420020422042</t>
  </si>
  <si>
    <t>720023282328</t>
  </si>
  <si>
    <t>320020432043</t>
  </si>
  <si>
    <t>720020442044</t>
  </si>
  <si>
    <t>620020452045</t>
  </si>
  <si>
    <t>620020462046</t>
  </si>
  <si>
    <t>320020472047</t>
  </si>
  <si>
    <t>720020482048</t>
  </si>
  <si>
    <t>520020492049</t>
  </si>
  <si>
    <t>220020502050</t>
  </si>
  <si>
    <t>120020512051</t>
  </si>
  <si>
    <t>220020522052</t>
  </si>
  <si>
    <t>220020532053</t>
  </si>
  <si>
    <t>320023312331</t>
  </si>
  <si>
    <t>720020542054</t>
  </si>
  <si>
    <t>620020552055</t>
  </si>
  <si>
    <t>520020562056</t>
  </si>
  <si>
    <t>620020572057</t>
  </si>
  <si>
    <t>320020582058</t>
  </si>
  <si>
    <t>620020592059</t>
  </si>
  <si>
    <t>420020602060</t>
  </si>
  <si>
    <t>720023332333</t>
  </si>
  <si>
    <t>720020612061</t>
  </si>
  <si>
    <t>320020622062</t>
  </si>
  <si>
    <t>220020632063</t>
  </si>
  <si>
    <t>220020642064</t>
  </si>
  <si>
    <t>220020652065</t>
  </si>
  <si>
    <t>520020662066</t>
  </si>
  <si>
    <t>320020672067</t>
  </si>
  <si>
    <t>220020682068</t>
  </si>
  <si>
    <t>520020692069</t>
  </si>
  <si>
    <t>720020702070</t>
  </si>
  <si>
    <t>320020712071</t>
  </si>
  <si>
    <t>220020722072</t>
  </si>
  <si>
    <t>620020732073</t>
  </si>
  <si>
    <t>420020742074</t>
  </si>
  <si>
    <t>320020752075</t>
  </si>
  <si>
    <t>620020762076</t>
  </si>
  <si>
    <t>220020772077</t>
  </si>
  <si>
    <t>620020782078</t>
  </si>
  <si>
    <t>420020792079</t>
  </si>
  <si>
    <t>420020802080</t>
  </si>
  <si>
    <t>420020812081</t>
  </si>
  <si>
    <t>620020822082</t>
  </si>
  <si>
    <t>620020832083</t>
  </si>
  <si>
    <t>720020842084</t>
  </si>
  <si>
    <t>120023362336</t>
  </si>
  <si>
    <t>720020852085</t>
  </si>
  <si>
    <t>120023272327</t>
  </si>
  <si>
    <t>320020862086</t>
  </si>
  <si>
    <t>420020872087</t>
  </si>
  <si>
    <t>620020882088</t>
  </si>
  <si>
    <t>420020892089</t>
  </si>
  <si>
    <t>720020902090</t>
  </si>
  <si>
    <t>220020912091</t>
  </si>
  <si>
    <t>220020922092</t>
  </si>
  <si>
    <t>620020932093</t>
  </si>
  <si>
    <t>320020942094</t>
  </si>
  <si>
    <t>720020952095</t>
  </si>
  <si>
    <t>420020962096</t>
  </si>
  <si>
    <t>720020972097</t>
  </si>
  <si>
    <t>720020982098</t>
  </si>
  <si>
    <t>720020992099</t>
  </si>
  <si>
    <t>420021002100</t>
  </si>
  <si>
    <t>320021012101</t>
  </si>
  <si>
    <t>720021022102</t>
  </si>
  <si>
    <t>720021032103</t>
  </si>
  <si>
    <t>320021042104</t>
  </si>
  <si>
    <t>320021052105</t>
  </si>
  <si>
    <t>220021062106</t>
  </si>
  <si>
    <t>320021072107</t>
  </si>
  <si>
    <t>720021082108</t>
  </si>
  <si>
    <t>220021092109</t>
  </si>
  <si>
    <t>620021102110</t>
  </si>
  <si>
    <t>220021112111</t>
  </si>
  <si>
    <t>520021122112</t>
  </si>
  <si>
    <t>120021432143</t>
  </si>
  <si>
    <t>120023232323</t>
  </si>
  <si>
    <t>620021132113</t>
  </si>
  <si>
    <t>620021142114</t>
  </si>
  <si>
    <t>620021152115</t>
  </si>
  <si>
    <t>620021162116</t>
  </si>
  <si>
    <t>720021172117</t>
  </si>
  <si>
    <t>620021182118</t>
  </si>
  <si>
    <t>420021192119</t>
  </si>
  <si>
    <t>120021202120</t>
  </si>
  <si>
    <t>620021212121</t>
  </si>
  <si>
    <t>520021222122</t>
  </si>
  <si>
    <t>720021232123</t>
  </si>
  <si>
    <t>120021242124</t>
  </si>
  <si>
    <t>720021252125</t>
  </si>
  <si>
    <t>120021262126</t>
  </si>
  <si>
    <t>220021272127</t>
  </si>
  <si>
    <t>420021282128</t>
  </si>
  <si>
    <t>320021292129</t>
  </si>
  <si>
    <t>620021302130</t>
  </si>
  <si>
    <t>220021312131</t>
  </si>
  <si>
    <t>720021322132</t>
  </si>
  <si>
    <t>620021332133</t>
  </si>
  <si>
    <t>720021342134</t>
  </si>
  <si>
    <t>220021362136</t>
  </si>
  <si>
    <t>120021372137</t>
  </si>
  <si>
    <t>420022052205</t>
  </si>
  <si>
    <t>520021382138</t>
  </si>
  <si>
    <t>420021392139</t>
  </si>
  <si>
    <t>120021402140</t>
  </si>
  <si>
    <t>420021412141</t>
  </si>
  <si>
    <t>420021422142</t>
  </si>
  <si>
    <t>620021442144</t>
  </si>
  <si>
    <t>320021452145</t>
  </si>
  <si>
    <t>620021462146</t>
  </si>
  <si>
    <t>620021472147</t>
  </si>
  <si>
    <t>120021482148</t>
  </si>
  <si>
    <t>720023342334</t>
  </si>
  <si>
    <t>320021492149</t>
  </si>
  <si>
    <t>220021502150</t>
  </si>
  <si>
    <t>220021532153</t>
  </si>
  <si>
    <t>420021542154</t>
  </si>
  <si>
    <t>620021552155</t>
  </si>
  <si>
    <t>120021562156</t>
  </si>
  <si>
    <t>520021572157</t>
  </si>
  <si>
    <t>320021582158</t>
  </si>
  <si>
    <t>620021592159</t>
  </si>
  <si>
    <t>320021602160</t>
  </si>
  <si>
    <t>620021612161</t>
  </si>
  <si>
    <t>720021622162</t>
  </si>
  <si>
    <t>220021632163</t>
  </si>
  <si>
    <t>220021642164</t>
  </si>
  <si>
    <t>220021652165</t>
  </si>
  <si>
    <t>120021662166</t>
  </si>
  <si>
    <t>420021672167</t>
  </si>
  <si>
    <t>120021682168</t>
  </si>
  <si>
    <t>620021692169</t>
  </si>
  <si>
    <t>420021702170</t>
  </si>
  <si>
    <t>420021712171</t>
  </si>
  <si>
    <t>220021722172</t>
  </si>
  <si>
    <t>420021732173</t>
  </si>
  <si>
    <t>120021742174</t>
  </si>
  <si>
    <t>120021752175</t>
  </si>
  <si>
    <t>720021772177</t>
  </si>
  <si>
    <t>120021782178</t>
  </si>
  <si>
    <t>720023302330</t>
  </si>
  <si>
    <t>420021792179</t>
  </si>
  <si>
    <t>420021802180</t>
  </si>
  <si>
    <t>720021812181</t>
  </si>
  <si>
    <t>220021822182</t>
  </si>
  <si>
    <t>420021832183</t>
  </si>
  <si>
    <t>520021842184</t>
  </si>
  <si>
    <t>220021852185</t>
  </si>
  <si>
    <t>420021862186</t>
  </si>
  <si>
    <t>220021872187</t>
  </si>
  <si>
    <t>220021882188</t>
  </si>
  <si>
    <t>620021892189</t>
  </si>
  <si>
    <t>720021902190</t>
  </si>
  <si>
    <t>720021912191</t>
  </si>
  <si>
    <t>220021922192</t>
  </si>
  <si>
    <t>120021932193</t>
  </si>
  <si>
    <t>720021942194</t>
  </si>
  <si>
    <t>220021952195</t>
  </si>
  <si>
    <t>420021352135</t>
  </si>
  <si>
    <t>320021962196</t>
  </si>
  <si>
    <t>120021972197</t>
  </si>
  <si>
    <t>520021982198</t>
  </si>
  <si>
    <t>720021992199</t>
  </si>
  <si>
    <t>220022002200</t>
  </si>
  <si>
    <t>420022012201</t>
  </si>
  <si>
    <t>620022022202</t>
  </si>
  <si>
    <t>120022032203</t>
  </si>
  <si>
    <t>520022042204</t>
  </si>
  <si>
    <t>120023372337</t>
  </si>
  <si>
    <t>120022062206</t>
  </si>
  <si>
    <t>720022072207</t>
  </si>
  <si>
    <t>720022082208</t>
  </si>
  <si>
    <t>620022092209</t>
  </si>
  <si>
    <t>620022102210</t>
  </si>
  <si>
    <t>220022112211</t>
  </si>
  <si>
    <t>620022122212</t>
  </si>
  <si>
    <t>220022132213</t>
  </si>
  <si>
    <t>220023082308</t>
  </si>
  <si>
    <t>720022142214</t>
  </si>
  <si>
    <t>320022152215</t>
  </si>
  <si>
    <t>620022162216</t>
  </si>
  <si>
    <t>220022172217</t>
  </si>
  <si>
    <t>320022182218</t>
  </si>
  <si>
    <t>120022192219</t>
  </si>
  <si>
    <t>720023352335</t>
  </si>
  <si>
    <t>720022202220</t>
  </si>
  <si>
    <t>420022212221</t>
  </si>
  <si>
    <t>620022222222</t>
  </si>
  <si>
    <t>720022232223</t>
  </si>
  <si>
    <t>720022242224</t>
  </si>
  <si>
    <t>120022252225</t>
  </si>
  <si>
    <t>720022262226</t>
  </si>
  <si>
    <t>620022272227</t>
  </si>
  <si>
    <t>520022282228</t>
  </si>
  <si>
    <t>420022292229</t>
  </si>
  <si>
    <t>620022302230</t>
  </si>
  <si>
    <t>220022312231</t>
  </si>
  <si>
    <t>620022322232</t>
  </si>
  <si>
    <t>220022332233</t>
  </si>
  <si>
    <t>420022342234</t>
  </si>
  <si>
    <t>220022352235</t>
  </si>
  <si>
    <t>720022362236</t>
  </si>
  <si>
    <t>220022372237</t>
  </si>
  <si>
    <t>620022382238</t>
  </si>
  <si>
    <t>320022392239</t>
  </si>
  <si>
    <t>120022402240</t>
  </si>
  <si>
    <t>120022412241</t>
  </si>
  <si>
    <t>720022422242</t>
  </si>
  <si>
    <t>620022432243</t>
  </si>
  <si>
    <t>220022442244</t>
  </si>
  <si>
    <t>620022452245</t>
  </si>
  <si>
    <t>220022462246</t>
  </si>
  <si>
    <t>220022472247</t>
  </si>
  <si>
    <t>220022482248</t>
  </si>
  <si>
    <t>220022492249</t>
  </si>
  <si>
    <t>720022502250</t>
  </si>
  <si>
    <t>520022512251</t>
  </si>
  <si>
    <t>620022522252</t>
  </si>
  <si>
    <t>220022532253</t>
  </si>
  <si>
    <t>320022542254</t>
  </si>
  <si>
    <t>320022552255</t>
  </si>
  <si>
    <t>620022562256</t>
  </si>
  <si>
    <t>620022572257</t>
  </si>
  <si>
    <t>620022582258</t>
  </si>
  <si>
    <t>420022592259</t>
  </si>
  <si>
    <t>720022602260</t>
  </si>
  <si>
    <t>720022612261</t>
  </si>
  <si>
    <t>320022622262</t>
  </si>
  <si>
    <t>220022632263</t>
  </si>
  <si>
    <t>520022642264</t>
  </si>
  <si>
    <t>420022652265</t>
  </si>
  <si>
    <t>120022662266</t>
  </si>
  <si>
    <t>220022672267</t>
  </si>
  <si>
    <t>720023292329</t>
  </si>
  <si>
    <t>620022682268</t>
  </si>
  <si>
    <t>220022702270</t>
  </si>
  <si>
    <t>320023322332</t>
  </si>
  <si>
    <t>120022722272</t>
  </si>
  <si>
    <t>620022732273</t>
  </si>
  <si>
    <t>520022742274</t>
  </si>
  <si>
    <t>620022752275</t>
  </si>
  <si>
    <t>120022762276</t>
  </si>
  <si>
    <t>720022772277</t>
  </si>
  <si>
    <t>620022782278</t>
  </si>
  <si>
    <t>120022792279</t>
  </si>
  <si>
    <t>420022802280</t>
  </si>
  <si>
    <t>420022812281</t>
  </si>
  <si>
    <t>620022822282</t>
  </si>
  <si>
    <t>420022832283</t>
  </si>
  <si>
    <t>320022842284</t>
  </si>
  <si>
    <t>620022852285</t>
  </si>
  <si>
    <t>420022862286</t>
  </si>
  <si>
    <t>720022872287</t>
  </si>
  <si>
    <t>220022882288</t>
  </si>
  <si>
    <t>220022892289</t>
  </si>
  <si>
    <t>420022902290</t>
  </si>
  <si>
    <t>120022912291</t>
  </si>
  <si>
    <t>120022922292</t>
  </si>
  <si>
    <t>520022932293</t>
  </si>
  <si>
    <t>420022942294</t>
  </si>
  <si>
    <t>420022952295</t>
  </si>
  <si>
    <t>120022962296</t>
  </si>
  <si>
    <t>120022972297</t>
  </si>
  <si>
    <t>620022982298</t>
  </si>
  <si>
    <t>420022992299</t>
  </si>
  <si>
    <t>720023002300</t>
  </si>
  <si>
    <t>720023012301</t>
  </si>
  <si>
    <t>220023022302</t>
  </si>
  <si>
    <t>420023032303</t>
  </si>
  <si>
    <t>220023042304</t>
  </si>
  <si>
    <t>520023052305</t>
  </si>
  <si>
    <t>420023062306</t>
  </si>
  <si>
    <t>420023072307</t>
  </si>
  <si>
    <t>320023092309</t>
  </si>
  <si>
    <t>220023102310</t>
  </si>
  <si>
    <t>320023112311</t>
  </si>
  <si>
    <t>120023122312</t>
  </si>
  <si>
    <t>120023132313</t>
  </si>
  <si>
    <t>220023142314</t>
  </si>
  <si>
    <t>220023152315</t>
  </si>
  <si>
    <t>220023162316</t>
  </si>
  <si>
    <t>620023172317</t>
  </si>
  <si>
    <t>120023182318</t>
  </si>
  <si>
    <t>420023192319</t>
  </si>
  <si>
    <t>520023202320</t>
  </si>
  <si>
    <t>520023212321</t>
  </si>
  <si>
    <t>120023222322</t>
  </si>
  <si>
    <t>620023242324</t>
  </si>
  <si>
    <t>220023252325</t>
  </si>
  <si>
    <t>660222853203</t>
  </si>
  <si>
    <t>161021763204</t>
  </si>
  <si>
    <t>760320363205</t>
  </si>
  <si>
    <t>660321463206</t>
  </si>
  <si>
    <t>161222663209</t>
  </si>
  <si>
    <t>641321153210</t>
  </si>
  <si>
    <t>160322193211</t>
  </si>
  <si>
    <t>560622513689</t>
  </si>
  <si>
    <t>560320093212</t>
  </si>
  <si>
    <t>761221083213</t>
  </si>
  <si>
    <t>361221293214</t>
  </si>
  <si>
    <t>261221724744</t>
  </si>
  <si>
    <t>560322513215</t>
  </si>
  <si>
    <t>361222543216</t>
  </si>
  <si>
    <t>461223193217</t>
  </si>
  <si>
    <t>761221623218</t>
  </si>
  <si>
    <t>361221453219</t>
  </si>
  <si>
    <t>660322093220</t>
  </si>
  <si>
    <t>741322423223</t>
  </si>
  <si>
    <t>241320053224</t>
  </si>
  <si>
    <t>641321153225</t>
  </si>
  <si>
    <t>641322733227</t>
  </si>
  <si>
    <t>660321333229</t>
  </si>
  <si>
    <t>260320643231</t>
  </si>
  <si>
    <t>560223053232</t>
  </si>
  <si>
    <t>261222633234</t>
  </si>
  <si>
    <t>9360321583235</t>
  </si>
  <si>
    <t>660821463236</t>
  </si>
  <si>
    <t>360822543237</t>
  </si>
  <si>
    <t>260321273238</t>
  </si>
  <si>
    <t>661120833239</t>
  </si>
  <si>
    <t>361120713240</t>
  </si>
  <si>
    <t>361221293241</t>
  </si>
  <si>
    <t>260321923036</t>
  </si>
  <si>
    <t>660822223242</t>
  </si>
  <si>
    <t>360821293243</t>
  </si>
  <si>
    <t>760823003244</t>
  </si>
  <si>
    <t>560321123245</t>
  </si>
  <si>
    <t>761222613246</t>
  </si>
  <si>
    <t>660822273247</t>
  </si>
  <si>
    <t>260820143248</t>
  </si>
  <si>
    <t>260821113249</t>
  </si>
  <si>
    <t>660822523250</t>
  </si>
  <si>
    <t>161122663251</t>
  </si>
  <si>
    <t>160722973252</t>
  </si>
  <si>
    <t>361120303253</t>
  </si>
  <si>
    <t>361120943254</t>
  </si>
  <si>
    <t>260820503255</t>
  </si>
  <si>
    <t>260621723256</t>
  </si>
  <si>
    <t>360620713259</t>
  </si>
  <si>
    <t>660620013260</t>
  </si>
  <si>
    <t>760620133261</t>
  </si>
  <si>
    <t>460620233262</t>
  </si>
  <si>
    <t>360620473264</t>
  </si>
  <si>
    <t>660620833265</t>
  </si>
  <si>
    <t>660620883266</t>
  </si>
  <si>
    <t>360620943267</t>
  </si>
  <si>
    <t>760621033268</t>
  </si>
  <si>
    <t>360621073269</t>
  </si>
  <si>
    <t>660621103270</t>
  </si>
  <si>
    <t>360621293271</t>
  </si>
  <si>
    <t>760621343272</t>
  </si>
  <si>
    <t>360621453273</t>
  </si>
  <si>
    <t>660621553274</t>
  </si>
  <si>
    <t>360621583275</t>
  </si>
  <si>
    <t>660621593276</t>
  </si>
  <si>
    <t>760621623277</t>
  </si>
  <si>
    <t>460621673278</t>
  </si>
  <si>
    <t>160621683279</t>
  </si>
  <si>
    <t>760621943280</t>
  </si>
  <si>
    <t>460622013281</t>
  </si>
  <si>
    <t>660622223283</t>
  </si>
  <si>
    <t>760622243284</t>
  </si>
  <si>
    <t>460622343285</t>
  </si>
  <si>
    <t>660622583286</t>
  </si>
  <si>
    <t>460622653287</t>
  </si>
  <si>
    <t>660622733288</t>
  </si>
  <si>
    <t>560622743289</t>
  </si>
  <si>
    <t>760622773290</t>
  </si>
  <si>
    <t>460622863292</t>
  </si>
  <si>
    <t>760622873293</t>
  </si>
  <si>
    <t>760623013297</t>
  </si>
  <si>
    <t>360623113294</t>
  </si>
  <si>
    <t>760621083295</t>
  </si>
  <si>
    <t>660621463296</t>
  </si>
  <si>
    <t>560621983298</t>
  </si>
  <si>
    <t>660622453299</t>
  </si>
  <si>
    <t>460622593300</t>
  </si>
  <si>
    <t>560621383301</t>
  </si>
  <si>
    <t>160622923302</t>
  </si>
  <si>
    <t>760620163257</t>
  </si>
  <si>
    <t>160620393303</t>
  </si>
  <si>
    <t>460620744740</t>
  </si>
  <si>
    <t>460621543305</t>
  </si>
  <si>
    <t>460620893306</t>
  </si>
  <si>
    <t>460621193307</t>
  </si>
  <si>
    <t>460621713308</t>
  </si>
  <si>
    <t>760621813309</t>
  </si>
  <si>
    <t>760622073310</t>
  </si>
  <si>
    <t>660622323311</t>
  </si>
  <si>
    <t>360622543312</t>
  </si>
  <si>
    <t>760623003314</t>
  </si>
  <si>
    <t>460620033315</t>
  </si>
  <si>
    <t>660620243316</t>
  </si>
  <si>
    <t>660620193318</t>
  </si>
  <si>
    <t>760620613319</t>
  </si>
  <si>
    <t>760621023320</t>
  </si>
  <si>
    <t>560623203321</t>
  </si>
  <si>
    <t>660620763322</t>
  </si>
  <si>
    <t>760620953323</t>
  </si>
  <si>
    <t>760620973324</t>
  </si>
  <si>
    <t>660621143325</t>
  </si>
  <si>
    <t>160621373326</t>
  </si>
  <si>
    <t>160622033327</t>
  </si>
  <si>
    <t>760622083328</t>
  </si>
  <si>
    <t>160622403329</t>
  </si>
  <si>
    <t>460622803330</t>
  </si>
  <si>
    <t>460622813331</t>
  </si>
  <si>
    <t>160622913332</t>
  </si>
  <si>
    <t>160622963333</t>
  </si>
  <si>
    <t>560620093334</t>
  </si>
  <si>
    <t>760622613335</t>
  </si>
  <si>
    <t>460621393336</t>
  </si>
  <si>
    <t>660620573317</t>
  </si>
  <si>
    <t>660620203337</t>
  </si>
  <si>
    <t>760620343338</t>
  </si>
  <si>
    <t>760620443339</t>
  </si>
  <si>
    <t>760620483340</t>
  </si>
  <si>
    <t>660620733341</t>
  </si>
  <si>
    <t>160621203342</t>
  </si>
  <si>
    <t>460621863344</t>
  </si>
  <si>
    <t>160622663345</t>
  </si>
  <si>
    <t>460622993346</t>
  </si>
  <si>
    <t>560623053347</t>
  </si>
  <si>
    <t>460623063348</t>
  </si>
  <si>
    <t>660623173349</t>
  </si>
  <si>
    <t>460620963350</t>
  </si>
  <si>
    <t>560621123351</t>
  </si>
  <si>
    <t>160621763352</t>
  </si>
  <si>
    <t>460621733353</t>
  </si>
  <si>
    <t>560621843354</t>
  </si>
  <si>
    <t>460620603355</t>
  </si>
  <si>
    <t>660622303356</t>
  </si>
  <si>
    <t>760622603313</t>
  </si>
  <si>
    <t>660622823357</t>
  </si>
  <si>
    <t>460623073358</t>
  </si>
  <si>
    <t>560623213359</t>
  </si>
  <si>
    <t>660621153360</t>
  </si>
  <si>
    <t>760620843361</t>
  </si>
  <si>
    <t>660621163362</t>
  </si>
  <si>
    <t>660621693363</t>
  </si>
  <si>
    <t>460621703364</t>
  </si>
  <si>
    <t>460623193365</t>
  </si>
  <si>
    <t>660620553366</t>
  </si>
  <si>
    <t>660620783258</t>
  </si>
  <si>
    <t>460621353189</t>
  </si>
  <si>
    <t>660621133367</t>
  </si>
  <si>
    <t>660622783291</t>
  </si>
  <si>
    <t>660623243368</t>
  </si>
  <si>
    <t>360620583369</t>
  </si>
  <si>
    <t>460622953370</t>
  </si>
  <si>
    <t>660821183371</t>
  </si>
  <si>
    <t>360321043372</t>
  </si>
  <si>
    <t>461121713373</t>
  </si>
  <si>
    <t>661121303374</t>
  </si>
  <si>
    <t>641321303377</t>
  </si>
  <si>
    <t>441320793378</t>
  </si>
  <si>
    <t>161121663379</t>
  </si>
  <si>
    <t>261120043380</t>
  </si>
  <si>
    <t>761120163381</t>
  </si>
  <si>
    <t>461120213382</t>
  </si>
  <si>
    <t>661120243383</t>
  </si>
  <si>
    <t>161120284748</t>
  </si>
  <si>
    <t>561120403384</t>
  </si>
  <si>
    <t>461120423385</t>
  </si>
  <si>
    <t>661120463386</t>
  </si>
  <si>
    <t>161120513387</t>
  </si>
  <si>
    <t>261120523388</t>
  </si>
  <si>
    <t>361120583389</t>
  </si>
  <si>
    <t>761120703390</t>
  </si>
  <si>
    <t>661121593391</t>
  </si>
  <si>
    <t>561120063392</t>
  </si>
  <si>
    <t>761120183393</t>
  </si>
  <si>
    <t>561120263394</t>
  </si>
  <si>
    <t>361120303395</t>
  </si>
  <si>
    <t>661120333396</t>
  </si>
  <si>
    <t>361120433397</t>
  </si>
  <si>
    <t>661120453398</t>
  </si>
  <si>
    <t>361120473399</t>
  </si>
  <si>
    <t>561120563401</t>
  </si>
  <si>
    <t>761120613402</t>
  </si>
  <si>
    <t>661120783404</t>
  </si>
  <si>
    <t>461120814763</t>
  </si>
  <si>
    <t>661120823405</t>
  </si>
  <si>
    <t>661120883406</t>
  </si>
  <si>
    <t>761121033407</t>
  </si>
  <si>
    <t>661121213408</t>
  </si>
  <si>
    <t>161121243409</t>
  </si>
  <si>
    <t>661121463410</t>
  </si>
  <si>
    <t>461121703411</t>
  </si>
  <si>
    <t>461121793412</t>
  </si>
  <si>
    <t>761121903413</t>
  </si>
  <si>
    <t>261121923414</t>
  </si>
  <si>
    <t>461122013416</t>
  </si>
  <si>
    <t>161122063417</t>
  </si>
  <si>
    <t>461122343418</t>
  </si>
  <si>
    <t>661122433419</t>
  </si>
  <si>
    <t>261122493420</t>
  </si>
  <si>
    <t>661122563421</t>
  </si>
  <si>
    <t>661122573422</t>
  </si>
  <si>
    <t>661122753423</t>
  </si>
  <si>
    <t>461122863424</t>
  </si>
  <si>
    <t>461122943425</t>
  </si>
  <si>
    <t>461122953426</t>
  </si>
  <si>
    <t>261123023427</t>
  </si>
  <si>
    <t>461120873428</t>
  </si>
  <si>
    <t>761120983430</t>
  </si>
  <si>
    <t>761121083431</t>
  </si>
  <si>
    <t>661121143432</t>
  </si>
  <si>
    <t>661121153433</t>
  </si>
  <si>
    <t>461121193434</t>
  </si>
  <si>
    <t>761121253435</t>
  </si>
  <si>
    <t>461121283436</t>
  </si>
  <si>
    <t>261121634132</t>
  </si>
  <si>
    <t>661121303437</t>
  </si>
  <si>
    <t>761121323438</t>
  </si>
  <si>
    <t>261121363439</t>
  </si>
  <si>
    <t>761121233441</t>
  </si>
  <si>
    <t>361121583442</t>
  </si>
  <si>
    <t>661121613443</t>
  </si>
  <si>
    <t>661121693444</t>
  </si>
  <si>
    <t>461121713445</t>
  </si>
  <si>
    <t>561122043446</t>
  </si>
  <si>
    <t>261122173447</t>
  </si>
  <si>
    <t>161122193448</t>
  </si>
  <si>
    <t>761122203449</t>
  </si>
  <si>
    <t>461122213450</t>
  </si>
  <si>
    <t>761122243451</t>
  </si>
  <si>
    <t>561122283452</t>
  </si>
  <si>
    <t>461121673453</t>
  </si>
  <si>
    <t>361121293454</t>
  </si>
  <si>
    <t>661121593455</t>
  </si>
  <si>
    <t>561121123456</t>
  </si>
  <si>
    <t>361122153457</t>
  </si>
  <si>
    <t>661122453458</t>
  </si>
  <si>
    <t>661121163459</t>
  </si>
  <si>
    <t>661122273460</t>
  </si>
  <si>
    <t>761122613462</t>
  </si>
  <si>
    <t>161122793464</t>
  </si>
  <si>
    <t>461123073465</t>
  </si>
  <si>
    <t>261123103466</t>
  </si>
  <si>
    <t>161123223467</t>
  </si>
  <si>
    <t>661123243468</t>
  </si>
  <si>
    <t>561221383469</t>
  </si>
  <si>
    <t>561221573470</t>
  </si>
  <si>
    <t>161222403471</t>
  </si>
  <si>
    <t>260320914745</t>
  </si>
  <si>
    <t>541323203472</t>
  </si>
  <si>
    <t>441321713473</t>
  </si>
  <si>
    <t>260822443474</t>
  </si>
  <si>
    <t>560320493475</t>
  </si>
  <si>
    <t>741321343479</t>
  </si>
  <si>
    <t>641320933480</t>
  </si>
  <si>
    <t>241320523481</t>
  </si>
  <si>
    <t>741320973485</t>
  </si>
  <si>
    <t>240520143487</t>
  </si>
  <si>
    <t>640521183488</t>
  </si>
  <si>
    <t>740522423489</t>
  </si>
  <si>
    <t>741321523490</t>
  </si>
  <si>
    <t>140522693491</t>
  </si>
  <si>
    <t>740521773492</t>
  </si>
  <si>
    <t>540522643493</t>
  </si>
  <si>
    <t>540523203494</t>
  </si>
  <si>
    <t>241321873497</t>
  </si>
  <si>
    <t>460422993498</t>
  </si>
  <si>
    <t>540523213499</t>
  </si>
  <si>
    <t>240521063500</t>
  </si>
  <si>
    <t>140522973501</t>
  </si>
  <si>
    <t>641320573502</t>
  </si>
  <si>
    <t>641322093504</t>
  </si>
  <si>
    <t>641320013506</t>
  </si>
  <si>
    <t>541320093507</t>
  </si>
  <si>
    <t>741320163508</t>
  </si>
  <si>
    <t>241320173509</t>
  </si>
  <si>
    <t>741320184736</t>
  </si>
  <si>
    <t>441320253510</t>
  </si>
  <si>
    <t>141320284749</t>
  </si>
  <si>
    <t>741320323511</t>
  </si>
  <si>
    <t>641320333512</t>
  </si>
  <si>
    <t>741320343513</t>
  </si>
  <si>
    <t>641320453514</t>
  </si>
  <si>
    <t>341320473515</t>
  </si>
  <si>
    <t>741320613516</t>
  </si>
  <si>
    <t>741320543517</t>
  </si>
  <si>
    <t>441320743518</t>
  </si>
  <si>
    <t>741320973519</t>
  </si>
  <si>
    <t>241323023520</t>
  </si>
  <si>
    <t>441320874730</t>
  </si>
  <si>
    <t>741320953521</t>
  </si>
  <si>
    <t>641321143522</t>
  </si>
  <si>
    <t>141321203523</t>
  </si>
  <si>
    <t>541321223524</t>
  </si>
  <si>
    <t>741321233525</t>
  </si>
  <si>
    <t>141321243526</t>
  </si>
  <si>
    <t>741321343527</t>
  </si>
  <si>
    <t>141321373528</t>
  </si>
  <si>
    <t>641321444739</t>
  </si>
  <si>
    <t>741321523530</t>
  </si>
  <si>
    <t>741321623531</t>
  </si>
  <si>
    <t>241321653532</t>
  </si>
  <si>
    <t>741320363533</t>
  </si>
  <si>
    <t>141321683534</t>
  </si>
  <si>
    <t>141321754742</t>
  </si>
  <si>
    <t>741321773535</t>
  </si>
  <si>
    <t>141321783537</t>
  </si>
  <si>
    <t>741321813538</t>
  </si>
  <si>
    <t>541321843539</t>
  </si>
  <si>
    <t>241321883540</t>
  </si>
  <si>
    <t>141321973541</t>
  </si>
  <si>
    <t>741321993542</t>
  </si>
  <si>
    <t>141322033543</t>
  </si>
  <si>
    <t>141322063544</t>
  </si>
  <si>
    <t>741322073545</t>
  </si>
  <si>
    <t>741322083546</t>
  </si>
  <si>
    <t>641322123547</t>
  </si>
  <si>
    <t>141322663548</t>
  </si>
  <si>
    <t>741322204738</t>
  </si>
  <si>
    <t>741322233549</t>
  </si>
  <si>
    <t>341322393550</t>
  </si>
  <si>
    <t>141322403551</t>
  </si>
  <si>
    <t>141322413552</t>
  </si>
  <si>
    <t>641322524743</t>
  </si>
  <si>
    <t>241322533553</t>
  </si>
  <si>
    <t>341322543554</t>
  </si>
  <si>
    <t>741322603555</t>
  </si>
  <si>
    <t>741322613556</t>
  </si>
  <si>
    <t>541322643557</t>
  </si>
  <si>
    <t>241322673558</t>
  </si>
  <si>
    <t>141322693559</t>
  </si>
  <si>
    <t>541322743560</t>
  </si>
  <si>
    <t>641322753561</t>
  </si>
  <si>
    <t>741322773562</t>
  </si>
  <si>
    <t>141322793563</t>
  </si>
  <si>
    <t>241323253564</t>
  </si>
  <si>
    <t>441322803565</t>
  </si>
  <si>
    <t>441322813566</t>
  </si>
  <si>
    <t>241322893567</t>
  </si>
  <si>
    <t>141322923568</t>
  </si>
  <si>
    <t>141322973569</t>
  </si>
  <si>
    <t>241323043571</t>
  </si>
  <si>
    <t>541323053572</t>
  </si>
  <si>
    <t>541323203573</t>
  </si>
  <si>
    <t>541323213574</t>
  </si>
  <si>
    <t>141323223575</t>
  </si>
  <si>
    <t>741321323576</t>
  </si>
  <si>
    <t>441322653578</t>
  </si>
  <si>
    <t>141322973579</t>
  </si>
  <si>
    <t>560323203580</t>
  </si>
  <si>
    <t>741321343583</t>
  </si>
  <si>
    <t>141322913584</t>
  </si>
  <si>
    <t>660820203756</t>
  </si>
  <si>
    <t>441321803586</t>
  </si>
  <si>
    <t>641321303587</t>
  </si>
  <si>
    <t>341321453588</t>
  </si>
  <si>
    <t>641321463589</t>
  </si>
  <si>
    <t>441321713590</t>
  </si>
  <si>
    <t>741321023596</t>
  </si>
  <si>
    <t>241323143603</t>
  </si>
  <si>
    <t>641320293604</t>
  </si>
  <si>
    <t>241320223605</t>
  </si>
  <si>
    <t>741320613608</t>
  </si>
  <si>
    <t>241322333616</t>
  </si>
  <si>
    <t>241320173617</t>
  </si>
  <si>
    <t>141321203620</t>
  </si>
  <si>
    <t>640520553621</t>
  </si>
  <si>
    <t>241320774751</t>
  </si>
  <si>
    <t>441323193624</t>
  </si>
  <si>
    <t>441322804754</t>
  </si>
  <si>
    <t>741322083626</t>
  </si>
  <si>
    <t>541320563627</t>
  </si>
  <si>
    <t>441320603628</t>
  </si>
  <si>
    <t>441321193629</t>
  </si>
  <si>
    <t>241321853630</t>
  </si>
  <si>
    <t>541321843631</t>
  </si>
  <si>
    <t>541323203633</t>
  </si>
  <si>
    <t>741322083634</t>
  </si>
  <si>
    <t>741321813635</t>
  </si>
  <si>
    <t>541322743637</t>
  </si>
  <si>
    <t>241322373638</t>
  </si>
  <si>
    <t>441323193640</t>
  </si>
  <si>
    <t>141322693641</t>
  </si>
  <si>
    <t>141321753642</t>
  </si>
  <si>
    <t>241322633643</t>
  </si>
  <si>
    <t>441322863644</t>
  </si>
  <si>
    <t>141322663645</t>
  </si>
  <si>
    <t>441321393647</t>
  </si>
  <si>
    <t>741322614753</t>
  </si>
  <si>
    <t>141321683648</t>
  </si>
  <si>
    <t>541321983650</t>
  </si>
  <si>
    <t>241322373651</t>
  </si>
  <si>
    <t>441322953652</t>
  </si>
  <si>
    <t>641323243654</t>
  </si>
  <si>
    <t>140522663655</t>
  </si>
  <si>
    <t>541321123656</t>
  </si>
  <si>
    <t>241322003659</t>
  </si>
  <si>
    <t>141322693660</t>
  </si>
  <si>
    <t>441322343662</t>
  </si>
  <si>
    <t>641321103669</t>
  </si>
  <si>
    <t>741322203678</t>
  </si>
  <si>
    <t>241322893681</t>
  </si>
  <si>
    <t>541320063682</t>
  </si>
  <si>
    <t>160821683686</t>
  </si>
  <si>
    <t>641322573687</t>
  </si>
  <si>
    <t>750022613688</t>
  </si>
  <si>
    <t>660221153690</t>
  </si>
  <si>
    <t>660322273691</t>
  </si>
  <si>
    <t>160321763692</t>
  </si>
  <si>
    <t>160321783693</t>
  </si>
  <si>
    <t>560323203694</t>
  </si>
  <si>
    <t>660723173695</t>
  </si>
  <si>
    <t>460722863696</t>
  </si>
  <si>
    <t>760721513697</t>
  </si>
  <si>
    <t>460321733698</t>
  </si>
  <si>
    <t>660720453699</t>
  </si>
  <si>
    <t>760621513304</t>
  </si>
  <si>
    <t>760621523343</t>
  </si>
  <si>
    <t>360722183701</t>
  </si>
  <si>
    <t>761121523954</t>
  </si>
  <si>
    <t>260420643702</t>
  </si>
  <si>
    <t>141321764014</t>
  </si>
  <si>
    <t>761121513581</t>
  </si>
  <si>
    <t>750021943918</t>
  </si>
  <si>
    <t>750022082209</t>
  </si>
  <si>
    <t>561223213703</t>
  </si>
  <si>
    <t>160323223704</t>
  </si>
  <si>
    <t>660410013705</t>
  </si>
  <si>
    <t>660421163706</t>
  </si>
  <si>
    <t>360420303707</t>
  </si>
  <si>
    <t>760422204752</t>
  </si>
  <si>
    <t>260420144747</t>
  </si>
  <si>
    <t>260320143708</t>
  </si>
  <si>
    <t>160321683710</t>
  </si>
  <si>
    <t>250020143711</t>
  </si>
  <si>
    <t>160322662265</t>
  </si>
  <si>
    <t>460221733712</t>
  </si>
  <si>
    <t>260220143713</t>
  </si>
  <si>
    <t>661222123714</t>
  </si>
  <si>
    <t>460321393716</t>
  </si>
  <si>
    <t>461121413717</t>
  </si>
  <si>
    <t>760321523718</t>
  </si>
  <si>
    <t>550021123720</t>
  </si>
  <si>
    <t>450021713721</t>
  </si>
  <si>
    <t>641322823722</t>
  </si>
  <si>
    <t>660320553723</t>
  </si>
  <si>
    <t>750020135243</t>
  </si>
  <si>
    <t>261520145566</t>
  </si>
  <si>
    <t>260420523726</t>
  </si>
  <si>
    <t>661220593728</t>
  </si>
  <si>
    <t>241321653729</t>
  </si>
  <si>
    <t>660310013730</t>
  </si>
  <si>
    <t>660322103731</t>
  </si>
  <si>
    <t>660321693732</t>
  </si>
  <si>
    <t>560320093733</t>
  </si>
  <si>
    <t>660210013735</t>
  </si>
  <si>
    <t>460310133736</t>
  </si>
  <si>
    <t>260320143737</t>
  </si>
  <si>
    <t>560221383738</t>
  </si>
  <si>
    <t>560222513739</t>
  </si>
  <si>
    <t>260320143740</t>
  </si>
  <si>
    <t>760321523741</t>
  </si>
  <si>
    <t>760320613742</t>
  </si>
  <si>
    <t>660222273743</t>
  </si>
  <si>
    <t>160321763813</t>
  </si>
  <si>
    <t>160422793745</t>
  </si>
  <si>
    <t>460410073746</t>
  </si>
  <si>
    <t>360410053747</t>
  </si>
  <si>
    <t>760320133748</t>
  </si>
  <si>
    <t>161021763749</t>
  </si>
  <si>
    <t>160221763750</t>
  </si>
  <si>
    <t>360410053751</t>
  </si>
  <si>
    <t>460220603752</t>
  </si>
  <si>
    <t>140521763753</t>
  </si>
  <si>
    <t>760322244731</t>
  </si>
  <si>
    <t>341321293754</t>
  </si>
  <si>
    <t>460421394728</t>
  </si>
  <si>
    <t>241320223755</t>
  </si>
  <si>
    <t>340520713757</t>
  </si>
  <si>
    <t>240520533758</t>
  </si>
  <si>
    <t>740520613759</t>
  </si>
  <si>
    <t>740510043760</t>
  </si>
  <si>
    <t>760920164760</t>
  </si>
  <si>
    <t>441321673762</t>
  </si>
  <si>
    <t>260220143763</t>
  </si>
  <si>
    <t>641321333765</t>
  </si>
  <si>
    <t>441320424750</t>
  </si>
  <si>
    <t>741322083766</t>
  </si>
  <si>
    <t>660221593049</t>
  </si>
  <si>
    <t>441322943767</t>
  </si>
  <si>
    <t>160321373791</t>
  </si>
  <si>
    <t>141321403792</t>
  </si>
  <si>
    <t>260321113793</t>
  </si>
  <si>
    <t>660321463794</t>
  </si>
  <si>
    <t>660210093796</t>
  </si>
  <si>
    <t>160222663795</t>
  </si>
  <si>
    <t>641321163797</t>
  </si>
  <si>
    <t>261520144764</t>
  </si>
  <si>
    <t>241321093799</t>
  </si>
  <si>
    <t>641320933800</t>
  </si>
  <si>
    <t>341321963801</t>
  </si>
  <si>
    <t>641321183802</t>
  </si>
  <si>
    <t>160322693805</t>
  </si>
  <si>
    <t>240520523806</t>
  </si>
  <si>
    <t>241322113807</t>
  </si>
  <si>
    <t>460421393808</t>
  </si>
  <si>
    <t>241322133809</t>
  </si>
  <si>
    <t>441322993815</t>
  </si>
  <si>
    <t>360322543816</t>
  </si>
  <si>
    <t>541321383817</t>
  </si>
  <si>
    <t>741321233820</t>
  </si>
  <si>
    <t>341320713821</t>
  </si>
  <si>
    <t>641322453822</t>
  </si>
  <si>
    <t>741320323823</t>
  </si>
  <si>
    <t>741320183825</t>
  </si>
  <si>
    <t>341320473826</t>
  </si>
  <si>
    <t>741321623827</t>
  </si>
  <si>
    <t>241321313828</t>
  </si>
  <si>
    <t>741320443830</t>
  </si>
  <si>
    <t>641320203831</t>
  </si>
  <si>
    <t>641320553832</t>
  </si>
  <si>
    <t>641320763833</t>
  </si>
  <si>
    <t>641321133834</t>
  </si>
  <si>
    <t>241322133835</t>
  </si>
  <si>
    <t>641322223836</t>
  </si>
  <si>
    <t>641322273837</t>
  </si>
  <si>
    <t>641322583838</t>
  </si>
  <si>
    <t>641322853839</t>
  </si>
  <si>
    <t>641320243840</t>
  </si>
  <si>
    <t>241320643841</t>
  </si>
  <si>
    <t>341320623934</t>
  </si>
  <si>
    <t>641321593842</t>
  </si>
  <si>
    <t>241321313843</t>
  </si>
  <si>
    <t>741321323845</t>
  </si>
  <si>
    <t>660322523848</t>
  </si>
  <si>
    <t>641320763849</t>
  </si>
  <si>
    <t>241322893850</t>
  </si>
  <si>
    <t>641322223851</t>
  </si>
  <si>
    <t>641321183505</t>
  </si>
  <si>
    <t>661210093852</t>
  </si>
  <si>
    <t>741321173853</t>
  </si>
  <si>
    <t>741321623854</t>
  </si>
  <si>
    <t>341321603860</t>
  </si>
  <si>
    <t>641321213861</t>
  </si>
  <si>
    <t>341322183862</t>
  </si>
  <si>
    <t>641322103863</t>
  </si>
  <si>
    <t>241322113865</t>
  </si>
  <si>
    <t>241320143867</t>
  </si>
  <si>
    <t>641320013868</t>
  </si>
  <si>
    <t>460921193871</t>
  </si>
  <si>
    <t>440920963872</t>
  </si>
  <si>
    <t>341321583873</t>
  </si>
  <si>
    <t>541321223876</t>
  </si>
  <si>
    <t>241321533877</t>
  </si>
  <si>
    <t>441321283878</t>
  </si>
  <si>
    <t>541322643879</t>
  </si>
  <si>
    <t>741321903880</t>
  </si>
  <si>
    <t>241320773882</t>
  </si>
  <si>
    <t>641322983883</t>
  </si>
  <si>
    <t>641322303884</t>
  </si>
  <si>
    <t>241320683885</t>
  </si>
  <si>
    <t>440520743886</t>
  </si>
  <si>
    <t>741322423887</t>
  </si>
  <si>
    <t>641320733889</t>
  </si>
  <si>
    <t>140522403890</t>
  </si>
  <si>
    <t>661120293891</t>
  </si>
  <si>
    <t>761120323892</t>
  </si>
  <si>
    <t>761120903893</t>
  </si>
  <si>
    <t>761120993894</t>
  </si>
  <si>
    <t>161121433895</t>
  </si>
  <si>
    <t>461121543896</t>
  </si>
  <si>
    <t>661122023897</t>
  </si>
  <si>
    <t>761122773898</t>
  </si>
  <si>
    <t>461123063899</t>
  </si>
  <si>
    <t>661121553900</t>
  </si>
  <si>
    <t>261121883902</t>
  </si>
  <si>
    <t>761121913903</t>
  </si>
  <si>
    <t>261121953904</t>
  </si>
  <si>
    <t>261122443905</t>
  </si>
  <si>
    <t>161122033906</t>
  </si>
  <si>
    <t>261121313907</t>
  </si>
  <si>
    <t>361120753908</t>
  </si>
  <si>
    <t>261122483909</t>
  </si>
  <si>
    <t>161122403910</t>
  </si>
  <si>
    <t>761121773911</t>
  </si>
  <si>
    <t>461120803912</t>
  </si>
  <si>
    <t>761122423913</t>
  </si>
  <si>
    <t>461120033914</t>
  </si>
  <si>
    <t>261122353915</t>
  </si>
  <si>
    <t>761120973916</t>
  </si>
  <si>
    <t>761121943917</t>
  </si>
  <si>
    <t>661122733918</t>
  </si>
  <si>
    <t>661120553919</t>
  </si>
  <si>
    <t>761120133920</t>
  </si>
  <si>
    <t>261120173921</t>
  </si>
  <si>
    <t>661120193922</t>
  </si>
  <si>
    <t>461120233923</t>
  </si>
  <si>
    <t>261120273924</t>
  </si>
  <si>
    <t>761120373925</t>
  </si>
  <si>
    <t>161120393926</t>
  </si>
  <si>
    <t>561120413927</t>
  </si>
  <si>
    <t>761120443928</t>
  </si>
  <si>
    <t>761120483929</t>
  </si>
  <si>
    <t>561120493930</t>
  </si>
  <si>
    <t>261120503931</t>
  </si>
  <si>
    <t>661120573932</t>
  </si>
  <si>
    <t>361120623933</t>
  </si>
  <si>
    <t>361120673934</t>
  </si>
  <si>
    <t>561120693935</t>
  </si>
  <si>
    <t>761120843936</t>
  </si>
  <si>
    <t>361120863937</t>
  </si>
  <si>
    <t>261120913938</t>
  </si>
  <si>
    <t>661120933939</t>
  </si>
  <si>
    <t>361120943940</t>
  </si>
  <si>
    <t>461121003941</t>
  </si>
  <si>
    <t>361121013942</t>
  </si>
  <si>
    <t>761121023943</t>
  </si>
  <si>
    <t>361121043944</t>
  </si>
  <si>
    <t>361121053945</t>
  </si>
  <si>
    <t>661121103946</t>
  </si>
  <si>
    <t>661121183947</t>
  </si>
  <si>
    <t>661121333948</t>
  </si>
  <si>
    <t>761121343949</t>
  </si>
  <si>
    <t>661121443950</t>
  </si>
  <si>
    <t>361121453951</t>
  </si>
  <si>
    <t>161121483952</t>
  </si>
  <si>
    <t>361121493953</t>
  </si>
  <si>
    <t>561121573955</t>
  </si>
  <si>
    <t>361121603956</t>
  </si>
  <si>
    <t>261121643957</t>
  </si>
  <si>
    <t>461121733958</t>
  </si>
  <si>
    <t>261121873959</t>
  </si>
  <si>
    <t>661121893960</t>
  </si>
  <si>
    <t>361121963961</t>
  </si>
  <si>
    <t>261122003962</t>
  </si>
  <si>
    <t>761122073963</t>
  </si>
  <si>
    <t>661122103964</t>
  </si>
  <si>
    <t>661122123965</t>
  </si>
  <si>
    <t>261123083986</t>
  </si>
  <si>
    <t>361122183966</t>
  </si>
  <si>
    <t>761122233967</t>
  </si>
  <si>
    <t>761122263968</t>
  </si>
  <si>
    <t>661122303969</t>
  </si>
  <si>
    <t>661122323970</t>
  </si>
  <si>
    <t>761122423971</t>
  </si>
  <si>
    <t>561122513972</t>
  </si>
  <si>
    <t>661122523973</t>
  </si>
  <si>
    <t>361122553974</t>
  </si>
  <si>
    <t>561122643976</t>
  </si>
  <si>
    <t>261122703977</t>
  </si>
  <si>
    <t>361122713978</t>
  </si>
  <si>
    <t>361123323978</t>
  </si>
  <si>
    <t>661122733979</t>
  </si>
  <si>
    <t>561122933981</t>
  </si>
  <si>
    <t>761123003982</t>
  </si>
  <si>
    <t>461123033983</t>
  </si>
  <si>
    <t>261123043984</t>
  </si>
  <si>
    <t>361123113987</t>
  </si>
  <si>
    <t>261123153989</t>
  </si>
  <si>
    <t>561123213990</t>
  </si>
  <si>
    <t>261123253991</t>
  </si>
  <si>
    <t>761120133992</t>
  </si>
  <si>
    <t>461120603993</t>
  </si>
  <si>
    <t>161121683994</t>
  </si>
  <si>
    <t>161120383995</t>
  </si>
  <si>
    <t>561121983996</t>
  </si>
  <si>
    <t>761121993997</t>
  </si>
  <si>
    <t>761123013998</t>
  </si>
  <si>
    <t>761122363999</t>
  </si>
  <si>
    <t>661122584000</t>
  </si>
  <si>
    <t>561123204001</t>
  </si>
  <si>
    <t>361121294002</t>
  </si>
  <si>
    <t>361122624003</t>
  </si>
  <si>
    <t>661120554004</t>
  </si>
  <si>
    <t>161122974007</t>
  </si>
  <si>
    <t>661122094008</t>
  </si>
  <si>
    <t>540520694009</t>
  </si>
  <si>
    <t>761221344010</t>
  </si>
  <si>
    <t>561223204011</t>
  </si>
  <si>
    <t>640922574012</t>
  </si>
  <si>
    <t>160221684766</t>
  </si>
  <si>
    <t>440522214734</t>
  </si>
  <si>
    <t>541320414013</t>
  </si>
  <si>
    <t>661220244015</t>
  </si>
  <si>
    <t>460322864741</t>
  </si>
  <si>
    <t>561223054018</t>
  </si>
  <si>
    <t>660420884021</t>
  </si>
  <si>
    <t>161221404022</t>
  </si>
  <si>
    <t>661220784023</t>
  </si>
  <si>
    <t>561222744024</t>
  </si>
  <si>
    <t>761221514026</t>
  </si>
  <si>
    <t>561221844027</t>
  </si>
  <si>
    <t>161221684028</t>
  </si>
  <si>
    <t>161222924029</t>
  </si>
  <si>
    <t>261221064030</t>
  </si>
  <si>
    <t>161223224031</t>
  </si>
  <si>
    <t>661221164032</t>
  </si>
  <si>
    <t>461220804033</t>
  </si>
  <si>
    <t>561221124034</t>
  </si>
  <si>
    <t>261221364035</t>
  </si>
  <si>
    <t>261220724036</t>
  </si>
  <si>
    <t>761221944037</t>
  </si>
  <si>
    <t>641322524038</t>
  </si>
  <si>
    <t>240520144280</t>
  </si>
  <si>
    <t>441320604039</t>
  </si>
  <si>
    <t>241321064040</t>
  </si>
  <si>
    <t>241321094042</t>
  </si>
  <si>
    <t>140522974737</t>
  </si>
  <si>
    <t>141322664045</t>
  </si>
  <si>
    <t>741321524047</t>
  </si>
  <si>
    <t>641321334048</t>
  </si>
  <si>
    <t>740521944049</t>
  </si>
  <si>
    <t>760920164758</t>
  </si>
  <si>
    <t>741322604052</t>
  </si>
  <si>
    <t>641320824053</t>
  </si>
  <si>
    <t>641322564054</t>
  </si>
  <si>
    <t>241322634055</t>
  </si>
  <si>
    <t>641320884056</t>
  </si>
  <si>
    <t>741320994057</t>
  </si>
  <si>
    <t>241321874059</t>
  </si>
  <si>
    <t>741322144060</t>
  </si>
  <si>
    <t>241323254061</t>
  </si>
  <si>
    <t>641322324062</t>
  </si>
  <si>
    <t>361122544063</t>
  </si>
  <si>
    <t>660110014065</t>
  </si>
  <si>
    <t>241320914067</t>
  </si>
  <si>
    <t>641320334068</t>
  </si>
  <si>
    <t>741321084069</t>
  </si>
  <si>
    <t>441320034071</t>
  </si>
  <si>
    <t>441321804072</t>
  </si>
  <si>
    <t>441321804073</t>
  </si>
  <si>
    <t>341321054074</t>
  </si>
  <si>
    <t>241321724075</t>
  </si>
  <si>
    <t>541322514076</t>
  </si>
  <si>
    <t>741323004077</t>
  </si>
  <si>
    <t>541323214079</t>
  </si>
  <si>
    <t>341323114080</t>
  </si>
  <si>
    <t>341322624081</t>
  </si>
  <si>
    <t>741320484082</t>
  </si>
  <si>
    <t>741322244083</t>
  </si>
  <si>
    <t>741322774084</t>
  </si>
  <si>
    <t>241323144086</t>
  </si>
  <si>
    <t>141323362337</t>
  </si>
  <si>
    <t>741320374088</t>
  </si>
  <si>
    <t>641320834089</t>
  </si>
  <si>
    <t>641322384090</t>
  </si>
  <si>
    <t>741321994091</t>
  </si>
  <si>
    <t>741320974092</t>
  </si>
  <si>
    <t>741322504093</t>
  </si>
  <si>
    <t>741322874094</t>
  </si>
  <si>
    <t>341321454095</t>
  </si>
  <si>
    <t>341320584096</t>
  </si>
  <si>
    <t>141322404097</t>
  </si>
  <si>
    <t>441322834098</t>
  </si>
  <si>
    <t>741322874100</t>
  </si>
  <si>
    <t>741322504101</t>
  </si>
  <si>
    <t>241322674104</t>
  </si>
  <si>
    <t>741320544105</t>
  </si>
  <si>
    <t>641321144106</t>
  </si>
  <si>
    <t>741321254107</t>
  </si>
  <si>
    <t>141321264108</t>
  </si>
  <si>
    <t>241321644109</t>
  </si>
  <si>
    <t>641322164110</t>
  </si>
  <si>
    <t>641322754111</t>
  </si>
  <si>
    <t>241321924112</t>
  </si>
  <si>
    <t>341320944113</t>
  </si>
  <si>
    <t>741320134114</t>
  </si>
  <si>
    <t>141323224116</t>
  </si>
  <si>
    <t>341320304117</t>
  </si>
  <si>
    <t>741322144118</t>
  </si>
  <si>
    <t>141322694119</t>
  </si>
  <si>
    <t>441321674120</t>
  </si>
  <si>
    <t>241321884121</t>
  </si>
  <si>
    <t>241321064123</t>
  </si>
  <si>
    <t>560323054125</t>
  </si>
  <si>
    <t>361220304126</t>
  </si>
  <si>
    <t>660221464128</t>
  </si>
  <si>
    <t>141323224129</t>
  </si>
  <si>
    <t>241321634131</t>
  </si>
  <si>
    <t>241320504132</t>
  </si>
  <si>
    <t>441321834135</t>
  </si>
  <si>
    <t>241320534136</t>
  </si>
  <si>
    <t>341321584138</t>
  </si>
  <si>
    <t>641321554139</t>
  </si>
  <si>
    <t>560222744141</t>
  </si>
  <si>
    <t>460221704142</t>
  </si>
  <si>
    <t>641321184144</t>
  </si>
  <si>
    <t>341321044145</t>
  </si>
  <si>
    <t>141321784146</t>
  </si>
  <si>
    <t>241323104148</t>
  </si>
  <si>
    <t>541320494149</t>
  </si>
  <si>
    <t>741321524150</t>
  </si>
  <si>
    <t>141321204151</t>
  </si>
  <si>
    <t>241320724152</t>
  </si>
  <si>
    <t>241320274154</t>
  </si>
  <si>
    <t>341321294156</t>
  </si>
  <si>
    <t>341323094157</t>
  </si>
  <si>
    <t>241320634158</t>
  </si>
  <si>
    <t>241320654159</t>
  </si>
  <si>
    <t>141321784160</t>
  </si>
  <si>
    <t>641323174161</t>
  </si>
  <si>
    <t>741321174162</t>
  </si>
  <si>
    <t>741320344163</t>
  </si>
  <si>
    <t>641320594165</t>
  </si>
  <si>
    <t>341320754166</t>
  </si>
  <si>
    <t>441320894167</t>
  </si>
  <si>
    <t>741320364168</t>
  </si>
  <si>
    <t>441320964169</t>
  </si>
  <si>
    <t>541320094170</t>
  </si>
  <si>
    <t>441322594171</t>
  </si>
  <si>
    <t>241320924172</t>
  </si>
  <si>
    <t>441320874176</t>
  </si>
  <si>
    <t>241320074177</t>
  </si>
  <si>
    <t>241322884178</t>
  </si>
  <si>
    <t>441322054179</t>
  </si>
  <si>
    <t>641321464180</t>
  </si>
  <si>
    <t>241321364182</t>
  </si>
  <si>
    <t>741322264184</t>
  </si>
  <si>
    <t>441321424186</t>
  </si>
  <si>
    <t>441323074187</t>
  </si>
  <si>
    <t>241320724188</t>
  </si>
  <si>
    <t>241322114189</t>
  </si>
  <si>
    <t>441321544190</t>
  </si>
  <si>
    <t>641322124192</t>
  </si>
  <si>
    <t>241320144195</t>
  </si>
  <si>
    <t>241322444196</t>
  </si>
  <si>
    <t>241320074197</t>
  </si>
  <si>
    <t>741320364199</t>
  </si>
  <si>
    <t>641320594200</t>
  </si>
  <si>
    <t>541322044201</t>
  </si>
  <si>
    <t>460410134258</t>
  </si>
  <si>
    <t>641320194203</t>
  </si>
  <si>
    <t>241322354204</t>
  </si>
  <si>
    <t>241321114205</t>
  </si>
  <si>
    <t>241322484206</t>
  </si>
  <si>
    <t>641322734207</t>
  </si>
  <si>
    <t>741320844209</t>
  </si>
  <si>
    <t>660410094210</t>
  </si>
  <si>
    <t>561222284211</t>
  </si>
  <si>
    <t>440520604212</t>
  </si>
  <si>
    <t>740521514213</t>
  </si>
  <si>
    <t>661222304214</t>
  </si>
  <si>
    <t>240523084215</t>
  </si>
  <si>
    <t>241321824216</t>
  </si>
  <si>
    <t>241323144224</t>
  </si>
  <si>
    <t>241320054225</t>
  </si>
  <si>
    <t>541322284228</t>
  </si>
  <si>
    <t>141321374229</t>
  </si>
  <si>
    <t>460322213037</t>
  </si>
  <si>
    <t>460321393005</t>
  </si>
  <si>
    <t>760223004236</t>
  </si>
  <si>
    <t>441322834237</t>
  </si>
  <si>
    <t>241321824238</t>
  </si>
  <si>
    <t>541321224239</t>
  </si>
  <si>
    <t>460321394240</t>
  </si>
  <si>
    <t>250022474242</t>
  </si>
  <si>
    <t>660221184243</t>
  </si>
  <si>
    <t>630010011001</t>
  </si>
  <si>
    <t>230010021002</t>
  </si>
  <si>
    <t>130010031003</t>
  </si>
  <si>
    <t>730010041004</t>
  </si>
  <si>
    <t>330010051005</t>
  </si>
  <si>
    <t>330010061006</t>
  </si>
  <si>
    <t>430010071007</t>
  </si>
  <si>
    <t>730010081008</t>
  </si>
  <si>
    <t>630010091009</t>
  </si>
  <si>
    <t>530010101010</t>
  </si>
  <si>
    <t>130010111011</t>
  </si>
  <si>
    <t>730010121012</t>
  </si>
  <si>
    <t>430010131013</t>
  </si>
  <si>
    <t>560210103101</t>
  </si>
  <si>
    <t>260320144244</t>
  </si>
  <si>
    <t>661521594245</t>
  </si>
  <si>
    <t>261520144246</t>
  </si>
  <si>
    <t>161521764247</t>
  </si>
  <si>
    <t>761522424248</t>
  </si>
  <si>
    <t>361521584249</t>
  </si>
  <si>
    <t>361521294250</t>
  </si>
  <si>
    <t>461521714251</t>
  </si>
  <si>
    <t>761521514252</t>
  </si>
  <si>
    <t>661521184253</t>
  </si>
  <si>
    <t>561521124254</t>
  </si>
  <si>
    <t>161522664255</t>
  </si>
  <si>
    <t>761523004256</t>
  </si>
  <si>
    <t>461521704257</t>
  </si>
  <si>
    <t>160210034019</t>
  </si>
  <si>
    <t>661421594258</t>
  </si>
  <si>
    <t>261420144259</t>
  </si>
  <si>
    <t>161421764260</t>
  </si>
  <si>
    <t>361421584261</t>
  </si>
  <si>
    <t>361421294266</t>
  </si>
  <si>
    <t>761421514262</t>
  </si>
  <si>
    <t>661421184268</t>
  </si>
  <si>
    <t>561421124263</t>
  </si>
  <si>
    <t>161422924264</t>
  </si>
  <si>
    <t>761422424265</t>
  </si>
  <si>
    <t>461421714267</t>
  </si>
  <si>
    <t>761423004269</t>
  </si>
  <si>
    <t>461421704270</t>
  </si>
  <si>
    <t>160210114271</t>
  </si>
  <si>
    <t>650021184273</t>
  </si>
  <si>
    <t>750022424274</t>
  </si>
  <si>
    <t>750023004275</t>
  </si>
  <si>
    <t>550021124276</t>
  </si>
  <si>
    <t>450021714278</t>
  </si>
  <si>
    <t>760323284001</t>
  </si>
  <si>
    <t>460321194279</t>
  </si>
  <si>
    <t>660221464280</t>
  </si>
  <si>
    <t>741321514281</t>
  </si>
  <si>
    <t>260220144282</t>
  </si>
  <si>
    <t>741321234293</t>
  </si>
  <si>
    <t>741320364284</t>
  </si>
  <si>
    <t>241321654285</t>
  </si>
  <si>
    <t>241320504288</t>
  </si>
  <si>
    <t>341320864289</t>
  </si>
  <si>
    <t>341321014291</t>
  </si>
  <si>
    <t>741321774295</t>
  </si>
  <si>
    <t>241322004296</t>
  </si>
  <si>
    <t>141322414299</t>
  </si>
  <si>
    <t>241321534300</t>
  </si>
  <si>
    <t>241320524301</t>
  </si>
  <si>
    <t>141322974283</t>
  </si>
  <si>
    <t>541323204302</t>
  </si>
  <si>
    <t>141321404303</t>
  </si>
  <si>
    <t>741320164304</t>
  </si>
  <si>
    <t>641322984305</t>
  </si>
  <si>
    <t>741322234306</t>
  </si>
  <si>
    <t>741322364307</t>
  </si>
  <si>
    <t>341321494308</t>
  </si>
  <si>
    <t>241322334309</t>
  </si>
  <si>
    <t>141322794312</t>
  </si>
  <si>
    <t>741321914313</t>
  </si>
  <si>
    <t>241322314315</t>
  </si>
  <si>
    <t>141322034316</t>
  </si>
  <si>
    <t>541320094317</t>
  </si>
  <si>
    <t>241321094318</t>
  </si>
  <si>
    <t>241320054319</t>
  </si>
  <si>
    <t>241320634320</t>
  </si>
  <si>
    <t>241320654321</t>
  </si>
  <si>
    <t>241322134327</t>
  </si>
  <si>
    <t>441322213038</t>
  </si>
  <si>
    <t>641320834322</t>
  </si>
  <si>
    <t>441321424329</t>
  </si>
  <si>
    <t>160422924332</t>
  </si>
  <si>
    <t>160323224334</t>
  </si>
  <si>
    <t>641322784335</t>
  </si>
  <si>
    <t>341321074337</t>
  </si>
  <si>
    <t>361022544338</t>
  </si>
  <si>
    <t>160822924339</t>
  </si>
  <si>
    <t>260321114340</t>
  </si>
  <si>
    <t>661222784341</t>
  </si>
  <si>
    <t>341321294342</t>
  </si>
  <si>
    <t>750020364345</t>
  </si>
  <si>
    <t>250023104346</t>
  </si>
  <si>
    <t>250021274347</t>
  </si>
  <si>
    <t>250022464348</t>
  </si>
  <si>
    <t>250023104349</t>
  </si>
  <si>
    <t>650021614350</t>
  </si>
  <si>
    <t>750022504351</t>
  </si>
  <si>
    <t>650021184352</t>
  </si>
  <si>
    <t>250020524353</t>
  </si>
  <si>
    <t>250020682069</t>
  </si>
  <si>
    <t>250021364735</t>
  </si>
  <si>
    <t>450021395314</t>
  </si>
  <si>
    <t>250021504354</t>
  </si>
  <si>
    <t>750023004376</t>
  </si>
  <si>
    <t>650022224355</t>
  </si>
  <si>
    <t>550020494357</t>
  </si>
  <si>
    <t>750020842085</t>
  </si>
  <si>
    <t>750021774358</t>
  </si>
  <si>
    <t>750022074359</t>
  </si>
  <si>
    <t>750021234361</t>
  </si>
  <si>
    <t>750022504364</t>
  </si>
  <si>
    <t>750021514365</t>
  </si>
  <si>
    <t>450020604366</t>
  </si>
  <si>
    <t>450020874368</t>
  </si>
  <si>
    <t>141321764115</t>
  </si>
  <si>
    <t>741321514164</t>
  </si>
  <si>
    <t>650023244756</t>
  </si>
  <si>
    <t>350021494369</t>
  </si>
  <si>
    <t>741321513649</t>
  </si>
  <si>
    <t>250021094373</t>
  </si>
  <si>
    <t>750020164374</t>
  </si>
  <si>
    <t>650021334375</t>
  </si>
  <si>
    <t>750023014377</t>
  </si>
  <si>
    <t>750020364378</t>
  </si>
  <si>
    <t>650020194379</t>
  </si>
  <si>
    <t>350020714380</t>
  </si>
  <si>
    <t>450021394381</t>
  </si>
  <si>
    <t>750021344382</t>
  </si>
  <si>
    <t>750021774383</t>
  </si>
  <si>
    <t>450021794385</t>
  </si>
  <si>
    <t>350020674386</t>
  </si>
  <si>
    <t>350021294387</t>
  </si>
  <si>
    <t>350020944388</t>
  </si>
  <si>
    <t>450021834389</t>
  </si>
  <si>
    <t>350020474390</t>
  </si>
  <si>
    <t>650020764392</t>
  </si>
  <si>
    <t>350022544393</t>
  </si>
  <si>
    <t>450022864394</t>
  </si>
  <si>
    <t>660320934397</t>
  </si>
  <si>
    <t>460321834398</t>
  </si>
  <si>
    <t>560322044399</t>
  </si>
  <si>
    <t>760423004755</t>
  </si>
  <si>
    <t>260320144400</t>
  </si>
  <si>
    <t>760321904401</t>
  </si>
  <si>
    <t>661222754402</t>
  </si>
  <si>
    <t>761220184403</t>
  </si>
  <si>
    <t>661220204405</t>
  </si>
  <si>
    <t>760321814406</t>
  </si>
  <si>
    <t>161221204407</t>
  </si>
  <si>
    <t>661221144408</t>
  </si>
  <si>
    <t>760220134409</t>
  </si>
  <si>
    <t>641321694410</t>
  </si>
  <si>
    <t>261223164413</t>
  </si>
  <si>
    <t>560323214414</t>
  </si>
  <si>
    <t>660322734762</t>
  </si>
  <si>
    <t>261110024483</t>
  </si>
  <si>
    <t>150021764415</t>
  </si>
  <si>
    <t>750021514416</t>
  </si>
  <si>
    <t>150022924417</t>
  </si>
  <si>
    <t>460321804419</t>
  </si>
  <si>
    <t>741322604420</t>
  </si>
  <si>
    <t>741323014421</t>
  </si>
  <si>
    <t>241322314422</t>
  </si>
  <si>
    <t>641321104423</t>
  </si>
  <si>
    <t>760321324424</t>
  </si>
  <si>
    <t>461221704427</t>
  </si>
  <si>
    <t>360410054428</t>
  </si>
  <si>
    <t>160223370002</t>
  </si>
  <si>
    <t>140522034767</t>
  </si>
  <si>
    <t xml:space="preserve"> </t>
  </si>
  <si>
    <t>ΠΗΓΗ ΧΡΗΜΑΤΟΔΟΤΗΣΗΣ</t>
  </si>
  <si>
    <t xml:space="preserve"> 01. ΠΡΟΓΡΑΜΜΑ ΑΝΤΩΝΗΣ ΤΡΙΤΣΗΣ</t>
  </si>
  <si>
    <t xml:space="preserve"> 02. ΠΡΟΓΡΑΜΜΑ ΦΙΛΟΔΗΜΟΣ ΙΙ</t>
  </si>
  <si>
    <t xml:space="preserve"> 07. ΤΑΜΕΙΟ ΑΝΑΚΑΜΨΗΣ και ΑΝΘΕΚΤΙΚΟΤΗΤΑΣ</t>
  </si>
  <si>
    <t xml:space="preserve"> 10. ΛΟΙΠΑ ΠΡΟΓΡΑΜΜΑΤΑ ή ΠΟΡΟΙ</t>
  </si>
  <si>
    <t xml:space="preserve"> 03. ΠΔΕ ΥΠΕΣ ΣΑΕ055</t>
  </si>
  <si>
    <t xml:space="preserve"> 04.ΕΣΠΑ 2014_2020</t>
  </si>
  <si>
    <t xml:space="preserve"> 05. ΕΣΠΑ 2021_2027</t>
  </si>
  <si>
    <t xml:space="preserve"> 06. ΕΘΝΙΚΟ ΠΔΕ ή EΠΑ_2021_2025</t>
  </si>
  <si>
    <r>
      <t xml:space="preserve">(04)
ΕΙΔΟΣ 
</t>
    </r>
    <r>
      <rPr>
        <b/>
        <sz val="12"/>
        <color theme="0" tint="-0.499984740745262"/>
        <rFont val="Calibri"/>
        <family val="2"/>
        <charset val="161"/>
        <scheme val="minor"/>
      </rPr>
      <t>(Επιλογή από πτυσσόμενη λίστα)</t>
    </r>
  </si>
  <si>
    <r>
      <t xml:space="preserve">(06)
ΕΞΕΙΔΙΚΕΥΣΗ ΒΑΣΙΚΗΣ ΠΗΓΗΣ ΧΡΗΜΑΤΟΔΟΤΗΣΗΣ
</t>
    </r>
    <r>
      <rPr>
        <b/>
        <sz val="12"/>
        <color theme="0" tint="-0.499984740745262"/>
        <rFont val="Calibri"/>
        <family val="2"/>
        <charset val="161"/>
        <scheme val="minor"/>
      </rPr>
      <t>(Επιλογή από πτυσσόμενη λίστα)</t>
    </r>
  </si>
  <si>
    <t>(02) ΤΙΤΛΟΣ ΕΡΓΟΥ</t>
  </si>
  <si>
    <t>Αναγράφεται ο τίτλος του έργου.</t>
  </si>
  <si>
    <t>(04) ΕΙΔΟΣ</t>
  </si>
  <si>
    <t>01. ΠΡΟΓΡΑΜΜΑ ΑΝΤΩΝΗΣ ΤΡΙΤΣΗΣ</t>
  </si>
  <si>
    <t>02. ΠΡΟΓΡΑΜΜΑ ΦΙΛΟΔΗΜΟΣ ΙΙ</t>
  </si>
  <si>
    <t>03. ΠΔΕ ΥΠΕΣ ΣΑΕ055</t>
  </si>
  <si>
    <t>04.ΕΣΠΑ 2014_2020</t>
  </si>
  <si>
    <t>05. ΕΣΠΑ 2021_2027</t>
  </si>
  <si>
    <t>06. ΕΘΝΙΚΟ ΠΔΕ ή EΠΑ_2021_2025</t>
  </si>
  <si>
    <t>07. ΤΑΜΕΙΟ ΑΝΑΚΑΜΨΗΣ και ΑΝΘΕΚΤΙΚΟΤΗΤΑΣ</t>
  </si>
  <si>
    <t>10. ΛΟΙΠΑ ΠΡΟΓΡΑΜΜΑΤΑ ή ΠΟΡΟΙ</t>
  </si>
  <si>
    <r>
      <t xml:space="preserve">(07) ΕΓΚΕΚΡΙΜΕΝΟ ΠΟΣΟ ΧΡΗΜΑΤΟΔΟΤΗΣΗΣ
</t>
    </r>
    <r>
      <rPr>
        <b/>
        <sz val="12"/>
        <color theme="1" tint="0.499984740745262"/>
        <rFont val="Calibri"/>
        <family val="2"/>
        <charset val="161"/>
        <scheme val="minor"/>
      </rPr>
      <t>(Βάσει της εγκριτικής απόφασης)</t>
    </r>
  </si>
  <si>
    <r>
      <t xml:space="preserve">(09)
ΕΞΕΙΔΙΚΕΥΣΗ ΣΥΜΠΛΗΡΩΜΑΤΙΚΗΣ ΠΗΓΗΣ ΧΡΗΜΑΤΟΔΟΤΗΣΗΣ
</t>
    </r>
    <r>
      <rPr>
        <b/>
        <sz val="12"/>
        <color theme="0" tint="-0.499984740745262"/>
        <rFont val="Calibri"/>
        <family val="2"/>
        <charset val="161"/>
        <scheme val="minor"/>
      </rPr>
      <t>(Επιλογή από πτυσσόμενη λίστα)</t>
    </r>
  </si>
  <si>
    <t>(06) ΕΞΕΙΔΙΚΕΥΣΗ ΒΑΣΙΚΗΣ ΠΗΓΗΣ ΧΡΗΜΑΤΟΔΟΤΗΣΗΣ
(09) ΕΞΕΙΔΙΚΕΥΣΗ ΣΥΜΠΛΗΡΩΜΑΤΙΚΗΣ ΠΗΓΗΣ ΧΡΗΜΑΤΟΔΟΤΗΣΗΣ</t>
  </si>
  <si>
    <r>
      <t xml:space="preserve">(10) ΕΓΚΕΚΡΙΜΕΝΟ ΠΟΣΟ ΧΡΗΜΑΤΟΔΟΤΗΣΗΣ
</t>
    </r>
    <r>
      <rPr>
        <b/>
        <sz val="12"/>
        <color theme="1" tint="0.499984740745262"/>
        <rFont val="Calibri"/>
        <family val="2"/>
        <charset val="161"/>
        <scheme val="minor"/>
      </rPr>
      <t>(Βάσει της εγκριτικής απόφασης)</t>
    </r>
  </si>
  <si>
    <t xml:space="preserve">05. ΕΚΤΕΛΟΥΜΕΝΟ - ΣΥΜΒΑΣΙΟΠΟΙΗΜΕΝΟ ΕΡΓΟ </t>
  </si>
  <si>
    <t>06. ΟΛΟΚΛΗΡΩΜΕΝΟ ΕΡΓΟ</t>
  </si>
  <si>
    <t>ΚΑΤΑΣΤΑΣΗ ΕΡΓΟΥ</t>
  </si>
  <si>
    <t xml:space="preserve">(00)
ΑΑ </t>
  </si>
  <si>
    <t>01. ΥΠΟ ΜΕΣΟΠΡΟΘΕΣΜΗ ΩΡΙΜΑΝΣΗ (&gt; 12 μήνες)</t>
  </si>
  <si>
    <t>02. ΥΠΟ ΒΡΑΧΥΠΡΟΘΕΣΜΗ ΩΡΙΜΑΝΣΗ (3-12 μήνες)</t>
  </si>
  <si>
    <t>03. ΥΠΟ ΑΜΕΣΗ ΩΡΙΜΑΝΣΗ (&lt;3 μήνες)</t>
  </si>
  <si>
    <t>07. ΠΡΟΣ ΑΠΕΝΤΑΞΗ / ΑΠΕΝΤΑΓΜΕΝΟ ΕΡΓΟ</t>
  </si>
  <si>
    <t>04. ΔΙΑΔΙΚΑΣΙΑ ΣΥΝΑΨΗΣ ΣΥΜΒΑΣΗΣ ΣΕ ΕΞΕΛΙΞΗ</t>
  </si>
  <si>
    <r>
      <t xml:space="preserve">(12)
ΚΑΤΑΣΤΑΣΗ ΕΡΓΟΥ
</t>
    </r>
    <r>
      <rPr>
        <b/>
        <sz val="12"/>
        <color theme="0" tint="-0.499984740745262"/>
        <rFont val="Calibri"/>
        <family val="2"/>
        <charset val="161"/>
        <scheme val="minor"/>
      </rPr>
      <t>(Επιλογή από πτυσσόμενη λίστα)</t>
    </r>
  </si>
  <si>
    <r>
      <t xml:space="preserve">(15) ΣΥΜΒΑΤΙΚΟ ΑΝΤΙΚΕΙΜΕΝΟ
</t>
    </r>
    <r>
      <rPr>
        <b/>
        <sz val="12"/>
        <color theme="0" tint="-0.499984740745262"/>
        <rFont val="Calibri"/>
        <family val="2"/>
        <charset val="161"/>
        <scheme val="minor"/>
      </rPr>
      <t>(Ποσό αρχικής σύμβασης + ΑΠΕ +συμπληρωματικές συμβάσεις)</t>
    </r>
  </si>
  <si>
    <r>
      <t xml:space="preserve">(14) 
ΗΜΕΡΟΜΗΝΙΑ ΥΠΟΓΡΑΦΗΣ ΣΥΜΒΑΣΗΣ
</t>
    </r>
    <r>
      <rPr>
        <b/>
        <sz val="12"/>
        <color theme="1" tint="0.499984740745262"/>
        <rFont val="Calibri"/>
        <family val="2"/>
        <charset val="161"/>
        <scheme val="minor"/>
      </rPr>
      <t>(εάν φάση υλοποίησης = 05 ή 06</t>
    </r>
    <r>
      <rPr>
        <b/>
        <sz val="12"/>
        <color theme="1"/>
        <rFont val="Calibri"/>
        <family val="2"/>
        <charset val="161"/>
        <scheme val="minor"/>
      </rPr>
      <t>)</t>
    </r>
  </si>
  <si>
    <t>(15) ΥΨΟΣ ΣΥΜΒΑΣΗΣ</t>
  </si>
  <si>
    <t>(14) ΗΜΕΡΟΜΗΝΙΑ ΥΠΟΓΡΑΦΗΣ ΣΥΜΒΑΣΗΣ</t>
  </si>
  <si>
    <t>(13) ΗΜΕΡΟΜΗΝΙΑ ΕΝΑΡΞΗΣ ΔΙΑΔΙΚΑΣΙΑΣ ΣΥΝΑΨΗΣ ΣΥΜΒΑΣΗΣ</t>
  </si>
  <si>
    <t xml:space="preserve">(12) ΚΑΤΑΣΤΑΣΗ ΕΡΓΟΥ
</t>
  </si>
  <si>
    <t>(11)  ΠΡΟΫΠΟΛΟΓΙΣΜΟΣ ΕΡΓΟΥ</t>
  </si>
  <si>
    <t xml:space="preserve">(00) ΑΑ </t>
  </si>
  <si>
    <t xml:space="preserve">(01) 
ΚΩΔΙΚΟΣ ΑΡΙΘΜΟΣ ΕΞΟΔΟΥ / ΛΟΓΑΡΙΑΣΜΟΣ ΠΑΡΑΚΟΛΟΥΘΗΣΗΣ </t>
  </si>
  <si>
    <t>04. ΥΠΗΡΕΣΙΑ</t>
  </si>
  <si>
    <t>0301. ΠΥΡΚΑΓΙΕΣ: Πρόληψη και αντιμετώπιση ζημιών και καταστροφών από πυρκαγιές.</t>
  </si>
  <si>
    <t>0304. ΣΤΑΘΜΟΙ: Πρασαρμογή βρεφικών, παιδικών και βρεφονηπιακών σταθμών στο ΠΔ 99/2017.</t>
  </si>
  <si>
    <t>0305. ΛΟΙΠΑ</t>
  </si>
  <si>
    <t>0401. ΕΠ ΑΝΕΚ: Ανταγωνιστικότητα, Επιχειρηματικότητα και Καινοτομία</t>
  </si>
  <si>
    <t>0402. ΕΠ ΥΜΕΠΕΡΑΑ: Υποδομές Μεταφορών, Περιβάλλον και Αειφόρος Ανάπτυξη</t>
  </si>
  <si>
    <t>0403. ΕΠ ΑΝΑΔΕΔΒ: Ανάπτυξη Ανθρώπινου Δυναμικού, Εκπαίδευση και Διά Βίου Μάθηση</t>
  </si>
  <si>
    <t>0404. ΕΠ ΜΔΤ: Μεταρρύθμιση Δημόσιου Τομέα</t>
  </si>
  <si>
    <t>0405. ΕΠ ΑλΘ: Αλιείας και Θάλασσας</t>
  </si>
  <si>
    <t>0406. Επιχειρησιακό Πρόγραμμα Αγροτική Ανάπτυξη</t>
  </si>
  <si>
    <t>0407. ΠΕΠ Ανατολικής Μακεδονίας και Θράκης</t>
  </si>
  <si>
    <t>0408. ΠΕΠ Αττικής</t>
  </si>
  <si>
    <t>0409. ΠΕΠ Βορείου Αιγαίου</t>
  </si>
  <si>
    <t>0410. ΠΕΠ Δυτικής Ελλάδας</t>
  </si>
  <si>
    <t>0411. ΠΕΠ Δυτικής Μακεδονίας</t>
  </si>
  <si>
    <t>0412. ΠΕΠ Ηπείρου</t>
  </si>
  <si>
    <t>0413. ΠΕΠ Θεσσαλίας</t>
  </si>
  <si>
    <t>0414. ΠΕΠ Ιονίων Νήσων</t>
  </si>
  <si>
    <t>0415. ΠΕΠ Κεντρικής Μακεδονίας</t>
  </si>
  <si>
    <t>0416. ΠΕΠ Κρήτης</t>
  </si>
  <si>
    <t>0417. ΠΕΠ Νοτίου Αιγαίου</t>
  </si>
  <si>
    <t>0418. ΠΕΠ Πελοποννήσου</t>
  </si>
  <si>
    <t>0419. ΠΕΠ Στερεάς Ελλάδας</t>
  </si>
  <si>
    <t>0420. ΕΣΠΑ 2007-2013 (μεταφερόμενο)</t>
  </si>
  <si>
    <t>0499. Άλλο (διευκρινίστε στη στήλη ΠΑΡΑΤΗΡΗΣΕΙΣ)</t>
  </si>
  <si>
    <t>0501. ΕΠ Ανταγωνιστικότητα</t>
  </si>
  <si>
    <t>0502. ΕΠ Ψηφιακός μετασχηματισμός</t>
  </si>
  <si>
    <t>0503. ΕΠ Περιβάλλον και κλιματική αλλαγή</t>
  </si>
  <si>
    <t>0504. ΕΠ Μεταφορές</t>
  </si>
  <si>
    <t>0505. ΕΠ Πολιτική προστασία</t>
  </si>
  <si>
    <t>0506. ΕΠ Ανθρώπινο δυναμικό και κοινωνική συνοχή</t>
  </si>
  <si>
    <t>0507. ΕΠ Δίκαιο αναπτυξιακή μετάβαση</t>
  </si>
  <si>
    <t>0508. ΕΠ Αλιεία, υδατοκαλλιέργεια και θάλασσα</t>
  </si>
  <si>
    <t>0509. ΠΕΠ Ανατολικής Μακεδονίας και Θράκης</t>
  </si>
  <si>
    <t>0510. ΠΕΠ Αττικής</t>
  </si>
  <si>
    <t>0511. ΠΕΠ Βορείου Αιγαίου</t>
  </si>
  <si>
    <t>0512. ΠΕΠ Δυτικής Ελλάδας</t>
  </si>
  <si>
    <t>0513. ΠΕΠ Δυτικής Μακεδονίας</t>
  </si>
  <si>
    <t>0514. ΠΕΠ Ηπείρου</t>
  </si>
  <si>
    <t>0515. ΠΕΠ Θεσσαλίας</t>
  </si>
  <si>
    <t>0516. ΠΕΠ Ιονίων Νήσων</t>
  </si>
  <si>
    <t>0517. ΠΕΠ Κεντρικής Μακεδονίας</t>
  </si>
  <si>
    <t>0518. ΠΕΠ Κρήτης</t>
  </si>
  <si>
    <t>0519. ΠΕΠ Νοτίου Αιγαίου</t>
  </si>
  <si>
    <t>0510. ΠΕΠ Πελοποννήσου</t>
  </si>
  <si>
    <t>0511. ΠΕΠ Στερεάς Ελλάδας</t>
  </si>
  <si>
    <t>0599. Άλλο (διευκρινίστε στη στήλη ΠΑΡΑΤΗΡΗΣΕΙΣ)</t>
  </si>
  <si>
    <t>0601. Υπουργείο Οικονομικών</t>
  </si>
  <si>
    <t>0602. Υπουργείο Ανάπτυξης &amp; Επενδύσεων</t>
  </si>
  <si>
    <t>0603. Υπουργείο Παιδείας &amp; Θρησκευμάτων</t>
  </si>
  <si>
    <t>0604. Υπουργείο Εργασίας &amp; Κοινωνικών Υποθέσεων</t>
  </si>
  <si>
    <t>0605. Υπουργείο Υγείας</t>
  </si>
  <si>
    <t>0606. Υπουργείο Περιβάλλοντος &amp; Ενέργειας</t>
  </si>
  <si>
    <t>0607. Υπουργείο Προστασίας του Πολίτη</t>
  </si>
  <si>
    <t>0608. Υπουργείο Πολιτισμού &amp; Αθλητισμού</t>
  </si>
  <si>
    <t>0609. Υπουργείο Εσωτερικών</t>
  </si>
  <si>
    <t>0610. Υπουργείο Μετανάστευσης και Ασύλου</t>
  </si>
  <si>
    <t>0611. Υπουργείο Ψηφιακής Διακυβέρνησης</t>
  </si>
  <si>
    <t>0612. Υπουργείο Υποδομών &amp; Μεταφορών</t>
  </si>
  <si>
    <t>0613. Υπουργείο Ναυτιλίας &amp; Νησιωτικής Πολιτικής</t>
  </si>
  <si>
    <t>0614. Υπουργείο Αγροτικής Ανάπτυξης &amp;Τροφίμων</t>
  </si>
  <si>
    <t>0615. Υπουργείο Τουρισμού</t>
  </si>
  <si>
    <t>0616. Υπουργείο Κλιματικής Αλλαγής &amp; Πολιτικής Προστασίας</t>
  </si>
  <si>
    <t>0617. Περιφέρειας Ανατολικής Μακεδονίας και Θράκης</t>
  </si>
  <si>
    <t>0618. Περιφέρειας Αττικής</t>
  </si>
  <si>
    <t>0619. Περιφέρειας Βορείου Αιγαίου</t>
  </si>
  <si>
    <t>0620. Περιφέρειας Δυτικής Ελλάδας</t>
  </si>
  <si>
    <t>0621. Περιφέρειας Δυτικής Μακεδονίας</t>
  </si>
  <si>
    <t>0622. Περιφέρειας Ηπείρου</t>
  </si>
  <si>
    <t>0623. Περιφέρειας Θεσσαλίας</t>
  </si>
  <si>
    <t>0624. Περιφέρειας Ιονίων Νήσων</t>
  </si>
  <si>
    <t>0625. Περιφέρειας Κεντρικής Μακεδονίας</t>
  </si>
  <si>
    <t>0626. Περιφέρειας Κρήτης</t>
  </si>
  <si>
    <t>0627. Περιφέρειας Νοτίου Αιγαίου</t>
  </si>
  <si>
    <t>0628. Περιφέρειας Πελοποννήσου</t>
  </si>
  <si>
    <t>0629. Περιφέρειας Στερεάς Ελλάδας</t>
  </si>
  <si>
    <t>0630. Αναπτυξιακό Πρόγραμμα Ειδικού Σκοπού Βορείου Αιγαίου</t>
  </si>
  <si>
    <t>0631. Αναπτυξιακό Πρόγραμμα Ειδικού Σκοπού Νοτίου Αιγαίου</t>
  </si>
  <si>
    <t>0632. Ειδικό Πρόγραμμα Δήμου Αθηναίων</t>
  </si>
  <si>
    <t>0633. Ειδικό Πρόγραμμα Φυσικών Καταστροφών</t>
  </si>
  <si>
    <t>0634. Ειδικό Πρόγραμμα Αντιμετώπισης Έκτακτων Αναγκών</t>
  </si>
  <si>
    <t>0699. Άλλο (διευκρινίστε στη στήλη ΠΑΡΑΤΗΡΗΣΕΙΣ)</t>
  </si>
  <si>
    <t>0701. Smart Cities</t>
  </si>
  <si>
    <t>0702. Παρεμβάσεις με στόχο τη βελτίωση του Δημόσιου Χώρου</t>
  </si>
  <si>
    <t>0703. Αειφόρος χρήση των πόρων, ανθεκτικότητα στην κλιματική αλλαγή και διατήρηση της βιοοιποικιλότητας (Πράσινη Μετάβαση - Επεξεργασία Λυμάτων)</t>
  </si>
  <si>
    <t>0799. Άλλο (διευκρινίστε στη στήλη ΠΑΡΑΤΗΡΗΣΕΙΣ)</t>
  </si>
  <si>
    <t>1002. Ταμείο Αλληλεγγύης (Υπουργείου Μετανάστευσης και Ασύλου)</t>
  </si>
  <si>
    <t>1003. Ίδρυση νέων τμημάτων βρεφικής, παιδικής και βρεφονηπιακής φροντίδας</t>
  </si>
  <si>
    <t>1099. Άλλο (διευκρινίστε στη στήλη ΠΑΡΑΤΗΡΗΣΕΙΣ)</t>
  </si>
  <si>
    <r>
      <t xml:space="preserve">(20) 
ΗΜΕΡΟΜΗΝΙΑ ΟΛΟΚΛΗΡΩΣΗΣ/ ΑΠΕΝΤΑΞΗΣ
</t>
    </r>
    <r>
      <rPr>
        <b/>
        <sz val="12"/>
        <color theme="1" tint="0.499984740745262"/>
        <rFont val="Calibri"/>
        <family val="2"/>
        <charset val="161"/>
        <scheme val="minor"/>
      </rPr>
      <t>(εάν φάση υλοποίησης = 06 ή 07)</t>
    </r>
  </si>
  <si>
    <t>Ενημερώνεται αυτόματα.</t>
  </si>
  <si>
    <t>(01) ΚΩΔΙΚΟΣ ΑΡΙΘΜΟΣ ΕΞΟΔΟΥ / ΛΟΓΑΡΙΑΣΜΟΣ ΠΑΡΑΚΟΛΟΥΘΗΣΗΣ</t>
  </si>
  <si>
    <t>(20) ΗΜΕΡΟΜΗΝΙΑ ΟΛΟΚΛΗΡΩΣΗΣ/ ΑΠΕΝΤΑΞΗΣ</t>
  </si>
  <si>
    <t>Συμπληρώνεται η ημερομηνία ολοκλήρωσης ή απένταξης εάν το έργο εμπίπτει σε μία από τις εξής κατηγορίες κατάστασης: 06. ΟΛΟΚΛΗΡΩΜΕΝΟ ΕΡΓΟ ή 07. ΠΡΟΣ ΑΠΕΝΤΑΞΗ / ΑΠΕΝΤΑΓΜΕΝΟ ΕΡΓΟ (και προφανώς έχει ολοκληρωθεί η απένταξη).</t>
  </si>
  <si>
    <t>(21) ΥΛΟΠΟΙΗΣΗ ΜΕΣΩ ΑΝΑΠΤΥΞΙΑΚΟΥ ΟΡΓΑΝΙΣΜΟΥ ή ΆΛΛΟΥ ΦΟΡΕΑ</t>
  </si>
  <si>
    <t>(22) ΠΑΡΑΤΗΡΗΣΕΙΣ</t>
  </si>
  <si>
    <t>ΟΔΗΓΙΕΣ ΣΥΜΠΛΗΡΩΣΗΣ ΤΟΥ ΠΙΝΑΚΑ ΕΡΓΩΝ</t>
  </si>
  <si>
    <t>Π000. Επιχορήγηση των Δήμων της χώρας από το πρόγραμμα «Φιλόδημος ΙΙ» βάσει της 30292/19.04.2019 υπουργικής απόφασης</t>
  </si>
  <si>
    <t>Π001. Προμήθεια μηχανημάτων έργου, οχημάτων ή/και συνοδευτικού εξοπλισμού</t>
  </si>
  <si>
    <t>Π002. Επισκευή, συντήρηση σχολικών κτιρίων &amp; αύλειων χώρων και λοιπές δράσεις</t>
  </si>
  <si>
    <t>Π003. Προμήθεια-τοποθέτηση εξοπλισμού για την αναβάθμιση παιδικών χαρών των δήμων της Χώρας</t>
  </si>
  <si>
    <t>Π004. Κατασκευή, επισκευή και συντήρηση αθλητικών εγκαταστάσεων των Δήμων</t>
  </si>
  <si>
    <t>Π005. Προμήθεια εξοπλισμού, κατασκευή, μεταφορά και τοποθέτηση στεγάστρων, για την δημιουργία ή και αναβάθμιση των στάσεων.</t>
  </si>
  <si>
    <t>Π006. Σύνταξη / Επικαιροποίηση Γενικών Σχεδίων Ύδρευσης (Masterplan) και Σύνταξη / Επικαιροποίηση Σχεδίων Ασφάλειας Νερού</t>
  </si>
  <si>
    <t>Π007. Σύνταξη / Επικαιροποίηση Σχεδίων και Μελετών στο πλαίσιο της κατασκευής, βελτίωσης και συντήρησης των λιμενικών υποδομών των Δημοτικών Λιμενικών Ταμείων και Γραφείων.</t>
  </si>
  <si>
    <t>Π008. Εκπόνηση μελετών και υλοποίηση μέτρων και μέσων πυροπροστασίας στις σχολικές μονάδες της χώρας</t>
  </si>
  <si>
    <t>Π009. Κατασκευή ραμπών και χώρων υγιεινής για την πρόσβαση και την εξυπηρέτηση ΑΜΕΑ σε σχολικές μονάδες</t>
  </si>
  <si>
    <t>Π010. Κατασκευή, επισκευή, συντήρηση και εξοπλισμός εγκαταστάσεων καταφυγίων αδέσποτων ζώων συντροφιάς.</t>
  </si>
  <si>
    <t>Π011. Ειδική Επιχορήγηση των δήμων οι οποίοι έχουν συσταθεί δυνάμει του άρθρου 154 του Ν. 4600/2019</t>
  </si>
  <si>
    <t>Π012. Κατασκευή, επισκευή, συντήρηση και εξοπλισμός εγκαταστάσεων καταφυγίων αδέσποτων ζώων συντροφιάς – Πρόγραμμα «Άργος»</t>
  </si>
  <si>
    <t>Π099. Λοιπές περιπτώσεις (διευκρινίστε στη στήλη ΠΑΡΑΤΗΡΗΣΕΙΣ)</t>
  </si>
  <si>
    <t>1001. Πράσινο Ταμείο</t>
  </si>
  <si>
    <t>(11)
 ΠΡΟΫΠΟΛΟΓΙΣΜΟΣ ΕΡΓΟΥ</t>
  </si>
  <si>
    <r>
      <t xml:space="preserve">(13) 
ΗΜΕΡΟΜΗΝΙΑ ΕΝΑΡΞΗΣ ΔΙΑΔΙΚΑΣΙΑΣ ΣΥΝΑΨΗΣ ΣΥΜΒΑΣΗΣ
</t>
    </r>
    <r>
      <rPr>
        <b/>
        <sz val="12"/>
        <color theme="1" tint="0.499984740745262"/>
        <rFont val="Calibri"/>
        <family val="2"/>
        <charset val="161"/>
        <scheme val="minor"/>
      </rPr>
      <t>(εάν φάση υλοποίησης = 04, 05 ή 06)</t>
    </r>
  </si>
  <si>
    <r>
      <rPr>
        <b/>
        <sz val="12"/>
        <color rgb="FFFF0000"/>
        <rFont val="Calibri"/>
        <family val="2"/>
        <charset val="161"/>
        <scheme val="minor"/>
      </rPr>
      <t>ΕΛΕΓΧΟΣ ΣΦΑΛΜΑΤΩΝ 1</t>
    </r>
    <r>
      <rPr>
        <b/>
        <sz val="12"/>
        <color theme="4" tint="-0.499984740745262"/>
        <rFont val="Calibri"/>
        <family val="2"/>
        <charset val="161"/>
        <scheme val="minor"/>
      </rPr>
      <t xml:space="preserve">
ΑΝΤΙΣΤΟΙΧΙΣΗ ΣΤΗΛΩΝ 5 και 6</t>
    </r>
  </si>
  <si>
    <r>
      <rPr>
        <b/>
        <sz val="12"/>
        <color rgb="FFFF0000"/>
        <rFont val="Calibri"/>
        <family val="2"/>
        <charset val="161"/>
        <scheme val="minor"/>
      </rPr>
      <t xml:space="preserve">ΕΛΕΓΧΟΣ ΣΦΑΛΜΑΤΩΝ 2
</t>
    </r>
    <r>
      <rPr>
        <b/>
        <sz val="12"/>
        <color theme="4" tint="-0.499984740745262"/>
        <rFont val="Calibri"/>
        <family val="2"/>
        <charset val="161"/>
        <scheme val="minor"/>
      </rPr>
      <t>ΣΥΜΠΛΗΡΩΣΗ ΣΤΗΛΗΣ 7</t>
    </r>
  </si>
  <si>
    <r>
      <rPr>
        <b/>
        <sz val="12"/>
        <color rgb="FFFF0000"/>
        <rFont val="Calibri"/>
        <family val="2"/>
        <charset val="161"/>
        <scheme val="minor"/>
      </rPr>
      <t>ΕΛΕΓΧΟΣ ΣΦΑΛΜΑΤΩΝ 3</t>
    </r>
    <r>
      <rPr>
        <b/>
        <sz val="12"/>
        <color theme="4" tint="-0.499984740745262"/>
        <rFont val="Calibri"/>
        <family val="2"/>
        <charset val="161"/>
        <scheme val="minor"/>
      </rPr>
      <t xml:space="preserve">
ΑΝΤΙΣΤΟΙΧΙΣΗ ΣΤΗΛΩΝ 8 και 9</t>
    </r>
  </si>
  <si>
    <r>
      <rPr>
        <b/>
        <sz val="12"/>
        <color rgb="FFFF0000"/>
        <rFont val="Calibri"/>
        <family val="2"/>
        <charset val="161"/>
        <scheme val="minor"/>
      </rPr>
      <t>ΕΛΕΓΧΟΣ ΣΦΑΛΜΑΤΩΝ 4</t>
    </r>
    <r>
      <rPr>
        <b/>
        <sz val="12"/>
        <color theme="4" tint="-0.499984740745262"/>
        <rFont val="Calibri"/>
        <family val="2"/>
        <charset val="161"/>
        <scheme val="minor"/>
      </rPr>
      <t xml:space="preserve">
ΣΥΜΠΛΗΡΩΣΗ ΣΤΗΛΗΣ 10</t>
    </r>
  </si>
  <si>
    <r>
      <rPr>
        <b/>
        <sz val="12"/>
        <color rgb="FFFF0000"/>
        <rFont val="Calibri"/>
        <family val="2"/>
        <charset val="161"/>
        <scheme val="minor"/>
      </rPr>
      <t>ΕΛΕΓΧΟΣ ΣΦΑΛΜΑΤΩΝ 5</t>
    </r>
    <r>
      <rPr>
        <b/>
        <sz val="12"/>
        <color theme="4" tint="-0.499984740745262"/>
        <rFont val="Calibri"/>
        <family val="2"/>
        <charset val="161"/>
        <scheme val="minor"/>
      </rPr>
      <t xml:space="preserve">
ΣΥΜΠΛΗΡΩΣΗ ΣΤΗΛΗΣ 13</t>
    </r>
  </si>
  <si>
    <r>
      <rPr>
        <b/>
        <sz val="12"/>
        <color rgb="FFFF0000"/>
        <rFont val="Calibri"/>
        <family val="2"/>
        <charset val="161"/>
        <scheme val="minor"/>
      </rPr>
      <t>ΕΛΕΓΧΟΣ ΣΦΑΛΜΑΤΩΝ 6</t>
    </r>
    <r>
      <rPr>
        <b/>
        <sz val="12"/>
        <color theme="4" tint="-0.499984740745262"/>
        <rFont val="Calibri"/>
        <family val="2"/>
        <charset val="161"/>
        <scheme val="minor"/>
      </rPr>
      <t xml:space="preserve">
ΣΥΜΠΛΗΡΩΣΗ ΣΤΗΛΗΣ 14</t>
    </r>
  </si>
  <si>
    <r>
      <rPr>
        <b/>
        <sz val="12"/>
        <color rgb="FFFF0000"/>
        <rFont val="Calibri"/>
        <family val="2"/>
        <charset val="161"/>
        <scheme val="minor"/>
      </rPr>
      <t>ΕΛΕΓΧΟΣ ΣΦΑΛΜΑΤΩΝ 7</t>
    </r>
    <r>
      <rPr>
        <b/>
        <sz val="12"/>
        <color theme="4" tint="-0.499984740745262"/>
        <rFont val="Calibri"/>
        <family val="2"/>
        <charset val="161"/>
        <scheme val="minor"/>
      </rPr>
      <t xml:space="preserve">
ΣΥΜΠΛΗΡΩΣΗ ΣΤΗΛΗΣ 15</t>
    </r>
  </si>
  <si>
    <t>(03)
ΤΙΤΛΟΣ ΥΠΟΕΡΓΟΥ</t>
  </si>
  <si>
    <t>05. ΕΡΓΟ ΑΥΤΕΠΙΣΤΑΣΙΑΣ</t>
  </si>
  <si>
    <t>01. ΕΡΓΟ</t>
  </si>
  <si>
    <r>
      <t xml:space="preserve">(21)
ΥΛΟΠΟΙΗΣΗ ΜΕΣΩ ΑΝΑΠΤΥΞΙΑΚΟΥ ΟΡΓΑΝΙΣΜΟΥ ή ΆΛΛΟΥ ΦΟΡΕΑ
</t>
    </r>
    <r>
      <rPr>
        <b/>
        <sz val="12"/>
        <color theme="1" tint="0.499984740745262"/>
        <rFont val="Calibri"/>
        <family val="2"/>
        <charset val="161"/>
        <scheme val="minor"/>
      </rPr>
      <t>(Εάν ναι, συμπληρώστε την επωνυμία του φορέα)</t>
    </r>
  </si>
  <si>
    <t>(22)
ΠΑΡΑΤΗΡΗΣΕΙΣ</t>
  </si>
  <si>
    <t>(03) ΤΙΤΛΟΣ ΥΠΟΕΡΓΟΥ</t>
  </si>
  <si>
    <t xml:space="preserve">(05) ΒΑΣΙΚΗ ΠΗΓΗ ΧΡΗΜΑΤΟΔΟΤΗΣΗΣ
(08) ΣΥΜΠΛΗΡΩΜΑΤΙΚΗ ΠΗΓΗ ΧΡΗΜΑΤΟΔΟΤΗΣΗΣ
</t>
  </si>
  <si>
    <r>
      <t xml:space="preserve">(05)
ΒΑΣΙΚΗ ΠΗΓΗ ΧΡΗΜΑΤΟΔΟΤΗΣΗΣ
</t>
    </r>
    <r>
      <rPr>
        <b/>
        <sz val="12"/>
        <color theme="0" tint="-0.499984740745262"/>
        <rFont val="Calibri"/>
        <family val="2"/>
        <charset val="161"/>
        <scheme val="minor"/>
      </rPr>
      <t>(Επιλογή από πτυσσόμενη λίστα)</t>
    </r>
  </si>
  <si>
    <r>
      <t xml:space="preserve">(08)
ΣΥΜΠΛΗΡΩΜΑΤΙΚΗ ΠΗΓΗ ΧΡΗΜΑΤΟΔΟΤΗΣΗΣ
</t>
    </r>
    <r>
      <rPr>
        <b/>
        <sz val="12"/>
        <color theme="0" tint="-0.499984740745262"/>
        <rFont val="Calibri"/>
        <family val="2"/>
        <charset val="161"/>
        <scheme val="minor"/>
      </rPr>
      <t>(Επιλογή από πτυσσόμενη λίστα)</t>
    </r>
  </si>
  <si>
    <t>Εφόσον το έργο υλοποιείται μέσω προγραμματικής συμφωνίας με Αναπτυξιακό Οργανισμό ΟΤΑ ή άλλο φορέα, εδώ αναγράφεται η επωνυμία του εν λόγω φορέα.</t>
  </si>
  <si>
    <t>Προϊστάμενος / Προϊσταμένη Οικονομικών Υπηρεσιών</t>
  </si>
  <si>
    <t>Η συμπλήρωση όλων των πεδίων του ανωτέρω πίνακα είναι υποχρεωτική.</t>
  </si>
  <si>
    <t>0302. ΘΕΟΜΗΝΙΕΣ: Πρόληψη και αντιμετώπιση ζημιών και καταστροφών από θεομηνίες.</t>
  </si>
  <si>
    <t>0303. ΛΕΙΨΥΔΡΙΑ: Εκτέλεση εργασιών για την αντιμετώπιση του φαινομένου της λειψυδρίας.</t>
  </si>
  <si>
    <t>Εφόσον το αρχείο έχει συμπληρωθεί από υπάλληλο που ΔΕΝ ανήκει στην οικονομική υπηρεσία, να αναγραφούν τα δικά του στοιχεία επικοινωνίας ως αρμόδιου υπαλλήλου για την παροχή πληροφοριών.</t>
  </si>
  <si>
    <t>08. Παραμένει κενό προς μελλοντική χρήση</t>
  </si>
  <si>
    <t>0802. ….....................</t>
  </si>
  <si>
    <t>0801. .......................</t>
  </si>
  <si>
    <t>0899. ….....................</t>
  </si>
  <si>
    <t>09. Παραμένει κενό προς μελλοντική χρήση</t>
  </si>
  <si>
    <t>0901. .......................</t>
  </si>
  <si>
    <t>0902. ….....................</t>
  </si>
  <si>
    <t>0999. ….....................</t>
  </si>
  <si>
    <t>0704. Βελτίωση οδικής ασφάλειας</t>
  </si>
  <si>
    <t>0705. Παρεμβάσεις αναβάθμισης περιφερειακών λιμένων</t>
  </si>
  <si>
    <t>0706. Στρατηγικές αστικές αναπλάσεις</t>
  </si>
  <si>
    <t>0707. Εκσυγχρονισμός των ΚΕΠ</t>
  </si>
  <si>
    <t>0710. Βελτίωση της ενεργειακής απόδοσης σε εγκαταστάσεις οδοφωτισμού στους ΟΤΑ</t>
  </si>
  <si>
    <t>1005. Παραμένει κενό προς μελλοντική χρήση</t>
  </si>
  <si>
    <t>1006. Παραμένει κενό προς μελλοντική χρήση</t>
  </si>
  <si>
    <t>1004. ΗΛΕΚΤΡΑ: Πρόγραμμα Ενεργειακής Αναβάθμισης Δημόσιων Κτιρίων (Υπουργείου Περιβάλλοντος και Ενέργειας)</t>
  </si>
  <si>
    <t>1007. Εκπόνηση Τοπικών Πολεοδομικών Σχεδίων  (ΤΠΣ) (Υπουργείου Περιβάλλοντος και Ενέργειας)</t>
  </si>
  <si>
    <t>ΝΕΟ</t>
  </si>
  <si>
    <t>ΑΛΛΑΓΗ</t>
  </si>
  <si>
    <t>0708. Αειφόρος χρήση των πόρων, ανθεκτικότητα στην κλιματική αλλαγή και διατήρηση της βιοιποικιλότητας (Ύδατα)</t>
  </si>
  <si>
    <t>0709. Αειφόρος χρήση των πόρων, ανθεκτικότητα στην κλιματική αλλαγή και διατήρηση της βιοποικιλότητας (Εθνικό Δίκτυο Μονοπατιών)</t>
  </si>
  <si>
    <t>0708. Αειφόρος χρήση των πόρων, ανθεκτικότητα στην κλιματική αλλαγή και διατήρηση της βιοποικιλότητας (Ύδατα)</t>
  </si>
  <si>
    <t>Αναγράφεται το ύψος των πληρωμών από την έναρξη του έργου μέχρι την 31.12.2022 (στήλη 18) και του έτους 2023 (μέχρι το μήνα αναφοράς) (στήλη 29).</t>
  </si>
  <si>
    <t>0520. ΠΕΠ Πελοποννήσου</t>
  </si>
  <si>
    <t>0521. ΠΕΠ Στερεάς Ελλάδας</t>
  </si>
  <si>
    <r>
      <t xml:space="preserve">Οι δήμοι, οι περιφέρειες και τα νομικά πρόσωπα με τύπο προϋπολογισμού δήμου ή περιφέρειας αναγράφουν τον Κωδικό Αριθμό Εξόδου στον οποίο παρακολουθούν το έργο και με βάση τον οποίο έχουν γίνει ή θα γίνουν οι εγγραφές στον προϋπολογισμό ή η ανάληψη της πολυετούς υποχρέωσης.
Τα νομικά πρόσωπα που τηρούν προϋπολογισμό βάσει των λογαριασμών της γενικής λογιστικής αναγράφουν τον λογαριασμό παρακολούθησης του έργου (ΟΜΑΔΑ 1), ο οποίος στην περίπτωση των φορέων της γενικής κυβέρνησης ταυτίζεται με τον λογαριασμό στον οποίο έχουν γίνει ή θα γίνουν οι εγγραφές στον προϋπολογισμό ή η ανάληψη της πολυετούς υποχρέωσης.
</t>
    </r>
    <r>
      <rPr>
        <b/>
        <sz val="11"/>
        <color theme="1"/>
        <rFont val="Calibri"/>
        <family val="2"/>
        <charset val="161"/>
        <scheme val="minor"/>
      </rPr>
      <t xml:space="preserve">
Σημείωση: </t>
    </r>
    <r>
      <rPr>
        <sz val="11"/>
        <color theme="1"/>
        <rFont val="Calibri"/>
        <family val="2"/>
        <charset val="161"/>
        <scheme val="minor"/>
      </rPr>
      <t>Εάν το έργο παρακολουθείται σε περισσότερους του ενός ΚΑΕ / Λογαριασμού αλλά υλοποιείται (ή θα υλοποιηθεί)  με τη σύναψη μίας (1) σύμβασης, τότε στο πεδίο θα αναγράφεται ο κωδικός με το μεγαλύτερο ποσό.</t>
    </r>
  </si>
  <si>
    <t>Εάν το έργο υλοποιείται σε υποέργα, για καθένα από τα οποία θα εφαρμοστεί ή έχει εφαρμοστεί ξεχωριστή διαδικασία σύναψης σύμβασης, τότε το έργο θα καταγράφεται στον πίνακα σε επίπεδο υποέργου.
Αυτό δεν ισχύει για τα εργα που εκτελούνται με ΑΥΤΕΠΙΣΤΑΣΙΑ, τότε στη στήλη [(04) ΕΙΔΟΣ] θα επιλέγεται η ένδειξη 05. ΕΡΓΟ ΑΥΤΕΠΙΣΤΑΣΙΑΣ και το έργο θα καταγράφεται στον πίνακα σε μία γραμμή. Για τα έργα που εκτελούνται με αυτεπιστασία δεν συμπληρώνονται τα πεδία 13 και 14.</t>
  </si>
  <si>
    <t xml:space="preserve">Επιλέγεται από πτυσσόμενη λίστα μία από τις εξής εναλλακτικές επιλογές:
01. ΈΡΓΟ
02. ΜΕΛΕΤΗ
03. ΠΡΟΜΗΘΕΙΑ
04. ΥΠΗΡΕΣΙΑ
05. ΕΡΓΟ ΑΥΤΕΠΙΣΤΑΣΙΑΣ </t>
  </si>
  <si>
    <r>
      <t xml:space="preserve">(07) ΕΓΚΕΚΡΙΜΕΝΟ ΠΟΣΟ ΧΡΗΜΑΤΟΔΟΤΗΣΗΣ </t>
    </r>
    <r>
      <rPr>
        <sz val="12"/>
        <color theme="1"/>
        <rFont val="Calibri"/>
        <family val="2"/>
        <charset val="161"/>
        <scheme val="minor"/>
      </rPr>
      <t xml:space="preserve">(ΒΑΣΙΚΗ ΠΗΓΗ) </t>
    </r>
    <r>
      <rPr>
        <b/>
        <sz val="12"/>
        <color theme="1"/>
        <rFont val="Calibri"/>
        <family val="2"/>
        <charset val="161"/>
        <scheme val="minor"/>
      </rPr>
      <t xml:space="preserve">και 
(10) ΕΓΚΕΚΡΙΜΕΝΟ ΠΟΣΟ ΧΡΗΜΑΤΟΔΟΤΗΣΗΣ </t>
    </r>
    <r>
      <rPr>
        <sz val="12"/>
        <color theme="1"/>
        <rFont val="Calibri"/>
        <family val="2"/>
        <charset val="161"/>
        <scheme val="minor"/>
      </rPr>
      <t>(ΣΥΜΠΛΗΡΩΜΑΤΙΚΗ ΠΗΓΗ)</t>
    </r>
  </si>
  <si>
    <t>Αναγράφεται ο προϋπολογισμός δημοπράτησης του έργου, ήτοι η εκτιμώμενη αξία της σύμβασης, χωρίς το συνυπολογισμό ενδεχόμενων δικαιωμάτων προαίρεσης. Στην περίπτωση που δεν έχει προσδιοριστεί ο προϋπολογισμός δημοράτησης, αναγράφεται το ποσό της εγκεκριμένης χρηματοδότησης.</t>
  </si>
  <si>
    <r>
      <t xml:space="preserve">Επιλέγεται από πτυσσόμενη λίστα μία από τις εξής εναλλακτικές επιλογές:
01. ΥΠΟ ΜΕΣΟΠΡΟΘΕΣΜΗ ΩΡΙΜΑΝΣΗ (&gt; 12 μήνες) 
02. ΥΠΟ ΒΡΑΧΥΠΡΟΘΕΣΜΗ ΩΡΙΜΑΝΣΗ  (3-12 μήνες)
03. ΥΠΟ ΑΜΕΣΗ ΩΡΙΜΑΝΣΗ (&lt;3 μήνες) 
04. ΔΙΑΔΙΚΑΣΙΑ ΣΥΝΑΨΗΣ ΣΥΜΒΑΣΗΣ ΣΕ ΕΞΕΛΙΞΗ
05. ΕΚΤΕΛΟΥΜΕΝΟ - ΣΥΜΒΑΣΙΟΠΟΙΗΜΕΝΟ ΕΡΓΟ 
06. ΟΛΟΚΛΗΡΩΜΕΝΟ ΕΡΓΟ
07. ΠΡΟΣ ΑΠΕΝΤΑΞΗ / ΑΠΕΝΤΑΓΜΕΝΟ ΕΡΓΟ
Σημειώνονται τα εξής:
Ένα έργο εμπίπτει στην κατηγορία </t>
    </r>
    <r>
      <rPr>
        <b/>
        <sz val="11"/>
        <color theme="1"/>
        <rFont val="Calibri"/>
        <family val="2"/>
        <charset val="161"/>
        <scheme val="minor"/>
      </rPr>
      <t xml:space="preserve">01. ΥΠΟ ΜΕΣΟΠΡΟΘΕΣΜΗ ΩΡΙΜΑΝΣΗ (&gt; 12 μήνες) </t>
    </r>
    <r>
      <rPr>
        <sz val="11"/>
        <color theme="1"/>
        <rFont val="Calibri"/>
        <family val="2"/>
        <charset val="161"/>
        <scheme val="minor"/>
      </rPr>
      <t>όταν εκτιμάται ότι η διαδικασία σύναψης της σύμβασης θα εκκινήσει σε διάστημα μεγαλύτερο των 12 μηνών (δηλαδή στην καλύτερη περίπτωση μετά από ένα (1) έτος.</t>
    </r>
    <r>
      <rPr>
        <b/>
        <sz val="11"/>
        <color theme="1"/>
        <rFont val="Calibri"/>
        <family val="2"/>
        <charset val="161"/>
        <scheme val="minor"/>
      </rPr>
      <t xml:space="preserve"> </t>
    </r>
    <r>
      <rPr>
        <sz val="11"/>
        <color theme="1"/>
        <rFont val="Calibri"/>
        <family val="2"/>
        <charset val="161"/>
        <scheme val="minor"/>
      </rPr>
      <t xml:space="preserve">
Ένα έργο εμπίπτει στην κατηγορία </t>
    </r>
    <r>
      <rPr>
        <b/>
        <sz val="11"/>
        <color theme="1"/>
        <rFont val="Calibri"/>
        <family val="2"/>
        <charset val="161"/>
        <scheme val="minor"/>
      </rPr>
      <t>02. ΥΠΟ ΒΡΑΧΥΠΡΟΘΕΣΜΗ ΩΡΙΜΑΝΣΗ (3-12 μήνες)</t>
    </r>
    <r>
      <rPr>
        <sz val="11"/>
        <color theme="1"/>
        <rFont val="Calibri"/>
        <family val="2"/>
        <charset val="161"/>
        <scheme val="minor"/>
      </rPr>
      <t xml:space="preserve"> όταν εκτιμάται ότι η διαδικασία σύναψης της σύμβασης θα εκκινήσει εντός των επόμενων 12 μηνών.
Ένα έργο εμπίπτει στην κατηγορία</t>
    </r>
    <r>
      <rPr>
        <b/>
        <sz val="11"/>
        <color theme="1"/>
        <rFont val="Calibri"/>
        <family val="2"/>
        <charset val="161"/>
        <scheme val="minor"/>
      </rPr>
      <t xml:space="preserve"> 03. ΥΠΟ ΑΜΕΣΗ ΩΡΙΜΑΝΣΗ (&lt;3 μήνες)</t>
    </r>
    <r>
      <rPr>
        <sz val="11"/>
        <color theme="1"/>
        <rFont val="Calibri"/>
        <family val="2"/>
        <charset val="161"/>
        <scheme val="minor"/>
      </rPr>
      <t xml:space="preserve"> όταν είναι σφόδρα πιθανό οτι η διαδικασία σύναψης της σύμβασης θα εκκινήσει εντός των επόμενων 3 μηνών.
Η κατάσταση</t>
    </r>
    <r>
      <rPr>
        <b/>
        <sz val="11"/>
        <color theme="1"/>
        <rFont val="Calibri"/>
        <family val="2"/>
        <charset val="161"/>
        <scheme val="minor"/>
      </rPr>
      <t xml:space="preserve"> 04. ΔΙΑΔΙΚΑΣΙΑ ΣΥΝΑΨΗΣ ΣΥΜΒΑΣΗΣ ΣΕ ΕΞΕΛΙΞΗ </t>
    </r>
    <r>
      <rPr>
        <sz val="11"/>
        <color theme="1"/>
        <rFont val="Calibri"/>
        <family val="2"/>
        <charset val="161"/>
        <scheme val="minor"/>
      </rPr>
      <t xml:space="preserve">α) εκκινεί με τη δημοσίευση της διακήρυξης του διαγωνισμού στο ΚΗΜΔΗΣ ή με την αποστολή της πρώτης πρόσκλησης υποβολής προσφοράς όταν πρόκειται για απευθείας ανάθεση ή με την αποστολή της πρώτης πρόσκλησης συμμετοχής σε διαπραγμάτευση όταν πρόκειται για ανάθεση μέσω της διαδικασίας διαπραγμάτευσης χωρίς δημοσίευση προκήρυξης και β) ολοκληρώνεται με την υπογραφή της σύμβασης.
Η κατάσταση </t>
    </r>
    <r>
      <rPr>
        <b/>
        <sz val="11"/>
        <color theme="1"/>
        <rFont val="Calibri"/>
        <family val="2"/>
        <charset val="161"/>
        <scheme val="minor"/>
      </rPr>
      <t>05. ΕΚΤΕΛΟΎΜΕΝΟ - ΣΥΜΒΑΣΙΟΠΟΙΗΜΕΝΟ ΕΡΓΟ</t>
    </r>
    <r>
      <rPr>
        <sz val="11"/>
        <color theme="1"/>
        <rFont val="Calibri"/>
        <family val="2"/>
        <charset val="161"/>
        <scheme val="minor"/>
      </rPr>
      <t xml:space="preserve"> α) εκκινεί με την υπογραφή της σύμβασης και β) ολοκληρώνεται με την έκδοση της πράξης περαίωσης / οριστικής παραλαβής.
Η κατάσταση </t>
    </r>
    <r>
      <rPr>
        <b/>
        <sz val="11"/>
        <color theme="1"/>
        <rFont val="Calibri"/>
        <family val="2"/>
        <charset val="161"/>
        <scheme val="minor"/>
      </rPr>
      <t>06. ΟΛΟΚΛΗΡΩΜΕΝΟ ΕΡΓΟ</t>
    </r>
    <r>
      <rPr>
        <sz val="11"/>
        <color theme="1"/>
        <rFont val="Calibri"/>
        <family val="2"/>
        <charset val="161"/>
        <scheme val="minor"/>
      </rPr>
      <t xml:space="preserve"> υφίσταται με την έκδοση της βεβαίωσης περάτωσης (εάν πρόκειται για αμιγώς τεχνικά έργα) ή του πρωτοκόλλου οριστικής παραλαβής (εάν πρόκειται για προμήθειες). Σημειώνεται ότι το έργο πρέπει να συνεχίζει να καταγράφεται στον ΠΙΝΑΚΑ ΕΡΓΩΝ μέχρι το τέλος του οικονομικού έτους κατά το οποίο εξοφλήθηκε πλήρως το οικονομικό αντικείμενο του έργου.
Η κατάσταση </t>
    </r>
    <r>
      <rPr>
        <b/>
        <sz val="11"/>
        <color theme="1"/>
        <rFont val="Calibri"/>
        <family val="2"/>
        <charset val="161"/>
        <scheme val="minor"/>
      </rPr>
      <t>07. ΠΡΟΣ ΑΠΕΝΤΑΞΗ / ΑΠΕΝΤΑΓΜΕΝΟ ΕΡΓΟ</t>
    </r>
    <r>
      <rPr>
        <sz val="11"/>
        <color theme="1"/>
        <rFont val="Calibri"/>
        <family val="2"/>
        <charset val="161"/>
        <scheme val="minor"/>
      </rPr>
      <t xml:space="preserve"> χρησιμοποιείται όταν το έργο για οποιοδήποτε λόγο έχει απενταχθεί ή τελεί υπό απένταξη από το πρόγραμμα εκτελεστέων έργων του φορέα (πχ ενδεικτικά : λόγω αδυναμίας ολοκλήρωσης του διαγωνισμού ή λόγω επικείμενης ή πραγματοποιηθείσας απένταξης του έργου από το χρηματοδοτικό πρόγραμμα ή λόγω αλλαγής προτεραιοτήτων και μεταφοράς πόρων σε άλλο έργο). Σε αυτή την περίπτωση, στη στήλη 20. ΠΑΡΑΤΗΡΗΣΕΙΣ πρέπει να διευκρινιστούν οι λόγοι της απένταξης. Τα απενταγμένα έργα συνεχίζουν να καταγράφονται στον ΠΙΝΑΚΑ ΕΡΓΩΝ μέχρι τη λήξη του οικονομικού έτους.
</t>
    </r>
    <r>
      <rPr>
        <b/>
        <sz val="11"/>
        <color theme="1"/>
        <rFont val="Calibri"/>
        <family val="2"/>
        <charset val="161"/>
        <scheme val="minor"/>
      </rPr>
      <t>ΠΡΟΣΟΧΗ:</t>
    </r>
    <r>
      <rPr>
        <sz val="11"/>
        <color theme="1"/>
        <rFont val="Calibri"/>
        <family val="2"/>
        <charset val="161"/>
        <scheme val="minor"/>
      </rPr>
      <t xml:space="preserve"> 
(1) Στην περίπτωση που η διαδικασία ανάθεσης κηρυχθεί άγονη, το έργο επιστρέφει σε μία εκ των κατηγοριών από 01 έως 04, εκτός και εάν ο φορέας αποφασίσει να παραιτηθεί από την υλοποίησή του, οπότε επιλέγεται η κατηγορία 07.
</t>
    </r>
  </si>
  <si>
    <t>Συμπληρώνεται η ημερομηνία δημοσίευσης της διακήρυξης στο ΚΗΜΔΗΣ ή ημερομηνία αποστολής της πρόσκλησης εάν το έργο εμπίπτει σε μία από τις εξής κατηγορίες κατάστασης:  04 ΔΙΑΔΙΚΑΣΙΑ ΣΥΝΑΨΗΣ ΣΥΜΒΑΣΗΣ ΣΕ ΕΞΕΛΙΞΗ,  05. ΕΚΤΕΛΟΎΜΕΝΟ - ΣΥΜΒΑΣΙΟΠΟΙΗΜΕΝΟ ΕΡΓΟ ή  06. ΟΛΟΚΛΗΡΩΜΕΝΟ ΕΡΓΟ. Η στήλη 13 δεν συμπληρώνεται για τα έργα αυτεπιστασίας.</t>
  </si>
  <si>
    <t>Συμπληρώνεται η ημερομηνία υπογραφής της σύμβασης εάν το έργο εμπίπτει σε μία από τις εξής κατηγορίες κατάστασης:  05. ΕΚΤΕΛΟΎΜΕΝΟ - ΣΥΜΒΑΣΙΟΠΟΙΗΜΕΝΟ ΕΡΓΟ ή  06. ΟΛΟΚΛΗΡΩΜΕΝΟ ΕΡΓΟ. Η στήλη 14 δεν συμπληρώνεται για τα έργα αυτεπιστασίας.</t>
  </si>
  <si>
    <t>Αναγράφεται το ύψος του συμβατικού αντικειμένου όπως αυτό προκύπτει από το άθροισμα των ποσών της αρχικής σύμβασης, και των πρόσθετων ποσών που προκύπτουν από τους Ανακεφαλεωτικούς Πίνακες Εργασιών και τις συμπληρωματικές συμβάσεις μέχρι το μήνα αναφοράς. 
Για τα έργα που εκτελούνται με αυεπιστασία, καταχωρείται το συνολικό ποσό των συμβάσεων που έχουν συναφθεί στο πλαίσιο του έργου.</t>
  </si>
  <si>
    <t xml:space="preserve">(16) ΠΡΑΓΜΑΤΟΠΟΙΗΘΕΙΣΑ ΔΑΠΑΝΗ μέχρι την 31.12.2022
(17) ΠΡΑΓΜΑΤΟΠΟΙΗΘΕΙΣΑ ΔΑΠΑΝΗ ΕΤΟΥΣ 2023 (μέχρι το μήνα αναφοράς).
</t>
  </si>
  <si>
    <t>Αναγράφεται το ύψος της δαπάνης που έχει πραγματοποιηθεί από την έναρξη του έργου μέχρι την 31.12.2022 (στήλη 16) και η δαπάνη του έτους 2023 (μέχρι το μήνα αναφοράς) (στήλη 27), όπως αυτή προκύπτει από τους εγκεκριμένους λογαριασμούς των έργων ή τα τιμολόγια δαπανών (εάν πρόκειται για προμήθεια ή υπηρεσία).</t>
  </si>
  <si>
    <t>(18) ΠΛΗΡΩΜΕΣ μέχρι την 31.12.2022
(19) ΠΛΗΡΩΜΕΣ ΕΤΟΥΣ 2023 (μέχρι το μήνα αναφοράς)</t>
  </si>
  <si>
    <t>Σε αυτή τη στήλη καταγράφεται οποιοδήποτε στοιχείο  κρίνεται από τον φορέα αναφορικά με την πορεία υλοποιησης του έργου.</t>
  </si>
  <si>
    <t>ΑΝΑΠΤΥΞΙΑΚΗ ΑΡΚΑΔΙΑΣ Α.Ε. Α.Ο.Τ.Α</t>
  </si>
  <si>
    <t>ΑΝΑΠΤΥΞΙΑΚΗ ΔΗΜΟΤΙΚΗ ΤΟΥΡΙΣΤΙΚΗ ΚΑΙ ΞΕΝΟΔΟΧΕΙΑΚΗ ΕΠΙΧΕΙΡΗΣΗ (ΠΥΛΗ) Α.Ε.</t>
  </si>
  <si>
    <t>ΑΞΙΟΠΟΙΗΣΗ ΑΚΙΝΗΤΩΝ ΠΑΡΑΛΙΑΣ ΚΟΡΙΝΟΥ - ΟΛΥΜΠΙΑΔΑ ΚΟΙΝΗ Α.Ε. Ο.Τ.Α.</t>
  </si>
  <si>
    <t>ΑΥΤΟΚΙΝΗΤΟΔΡΟΜΙΟ ΠΑΤΡΑΣ Α.Ε. ΟΤΑ</t>
  </si>
  <si>
    <t>ΔΗΜΟΤΙΚΑ ΣΦΑΓΕΙΑ ΤΡΙΚΑΛΩΝ ΑΝΩΝΥΜΗ ΕΤΑΙΡΕΙΑ (ΣΦΑΓΕΙΑ ΤΡΙΚΑΛΩΝ Α.Ε.)</t>
  </si>
  <si>
    <t>ΔΗΜΟΤΙΚΗ ΕΠΙΧΕΙΡΗΣΗ ΥΔΡΕΥΣΗΣ ΚΑΙ ΑΠΟΧΕΤΕΥΣΗΣ ΔΗΜΟΥ ΠΗΝΕΙΟΥ (ΔΕΥΑ ΔΗΜΟΥ ΠΗΝΕΙΟΥ)</t>
  </si>
  <si>
    <t>ΔΗΜΟΤΙΚΗ ΚΟΙΝΩΦΕΛΗΣ ΕΠΙΧΕΙΡΗΣΗ ΤΟΥ ΔΗΜΟΥ ΒΕΛΒΕΝΤΟΥ (ΔΗ.Κ.Ε.Β.Ε.)</t>
  </si>
  <si>
    <t>ΔΗΜΟΤΙΚΗ ΡΑΔΙΟΦΩΝΙΑ ΦΕΡΩΝ ΔΗΜΟΥ ΑΛΕΞΑΝΔΡΟΥΠΟΛΗΣ</t>
  </si>
  <si>
    <t>ΔΗΜΟΤΙΚΟ ΠΕΡΙΦΕΡΕΙΑΚΟ ΘΕΑΤΡΟ-ΚΟΙΝΩΦΕΛΗΣ ΕΠΙΧΕΙΡΗΣΗ ΔΗΜΟΥ ΚΕΝΤΡΙΚΗΣ ΚΕΡΚΥΡΑΣ ΚΑΙ ΔΙΑΠΟΝΤΙΩΝ ΝΗΣΩΝ (ΔΗ.ΠΕ.ΘΕ.-Κ.Ε.ΔΗ.ΚΕ.Κ.)</t>
  </si>
  <si>
    <t>ΚΕΝΤΡΟ ΔΙΑ ΒΙΟΥ ΜΑΘΗΣΗΣ ΙΙ ΚΕΡΑΤΣΙΝΙΟΥ-ΔΡΑΠΕΤΣΩΝΑΣ Α.Ε. ΠΡΟΟΠΤΙΚΗ</t>
  </si>
  <si>
    <t>ΚΕΝΤΡΟ ΠΡΟΛΗΨΗΣ ΤΩΝ ΕΞΑΡΤΗΣΕΩΝ ΚΑΙ ΠΡΟΑΓΩΓΗΣ ΤΗΣ ΨΥΧΟΚΟΙΝΩΝΙΚΗΣ ΥΓΕΙΑΣ ("ΠΡΟΝΟΗ")</t>
  </si>
  <si>
    <t>ΚΟΙΝΟΤΙΚΗ ΥΔΡΟΗΛΕΚΤΡΙΚΗ ΕΠΙΧΕΙΡΗΣΗ ΛΑΪΚΗΣ ΒΑΣΗΣ ΒΑΤΣΟΥΝΙΑΣ ΚΑΡΔΙΤΣΑΣ ΑΝΩΝΥΜΗ ΕΤΑΙΡΕΙΑ</t>
  </si>
  <si>
    <t>ΚΟΙΝΩΦΕΛΗΣ ΕΠΙΧΕΙΡΗΣΗ ΔΗΜΟΥ ΚΟΡΥΔΑΛΛΟΥ (Κ.Ε.Δ.ΚΟ.)</t>
  </si>
  <si>
    <t>ΛΑΟΓΡΑΦΙΚΟ ΙΣΤΟΡΙΚΟ ΜΟΥΣΕΙΟ ΛΑΡΙΣΑΣ-ΓΙΩΡΓΟΣ ΚΑΙ ΛΕΝΑ ΓΟΥΡΓΙΩΤΗ</t>
  </si>
  <si>
    <t>ΝΕΑ ΜΗΤΡΟΠΟΛΙΤΙΚΗ ΑΤΤΙΚΗ Α.Ε.</t>
  </si>
  <si>
    <t>ΟΡΓΑΝΙΣΜΟΣ ΠΟΛΙΤΙΣΜΟΥ ΑΘΛΗΤΙΣΜΟΥ ΔΗΜΟΥ ΔΙΟΥ ΟΛΥΜΠΟΥ</t>
  </si>
  <si>
    <t>ΠΟΛΥΔΥΝΑΜΟ ΚΕΝΤΡΟ ΚΟΙΝΩΝΙΚΗΣ ΠΑΡΕΜΒΑΣΗΣ ΔΗΜΟΥ ΑΜΟΡΓΟΥ</t>
  </si>
  <si>
    <t>ΔΗΜΟΣ ΛΑΡΙΣΑΣ</t>
  </si>
  <si>
    <t>ΝΟΜΙΚΑ ΠΡΟΣΩΠΑ ΔΗΜΟΣΙΟΥ ΔΙΚΑΙΟΥ (ΝΠΔΔ)</t>
  </si>
  <si>
    <t>ΔΗΜΟΣ ΑΛΕΞΑΝΡΟΥΠΟΛΗΣ</t>
  </si>
  <si>
    <t>ΔΗΜΟΥ ΚΕΝΤΡΙΚΗΣ ΚΕΡΚΥΡΑΣ ΚΑΙ ΔΙΑΠΟΝΤΙΩΝ ΝΗΣΩΝ</t>
  </si>
  <si>
    <t>ΔΗΜΟΣ ΔΙΟΥ ΟΛΥΜΠΟΥ</t>
  </si>
  <si>
    <t>ΔΗΜΟΣ ΚΕΡΑΤΣΙΝΙΟΥ - ΔΡΑΠΕΤΣΩΝΑΣ</t>
  </si>
  <si>
    <t>160420284330</t>
  </si>
  <si>
    <t>Αναγράφεται το ποσό της εγκεκριμένης χρηματοδότησης, βάσει της εγκριτικής απόφασης ένταξης της πράξης στο χρηματοδοτικό πρόγραμμα.
ΠΡΟΣΟΧΗ : Η στήλη 10 συμπληρώνεται μόνο εάν έχουν συμπληρωθεί οι στήλες 08 και 09.</t>
  </si>
  <si>
    <t>260210021003</t>
  </si>
  <si>
    <t>261221503811</t>
  </si>
  <si>
    <t>361123312332</t>
  </si>
  <si>
    <t>441321714769</t>
  </si>
  <si>
    <t>460222593057</t>
  </si>
  <si>
    <t>460322993208</t>
  </si>
  <si>
    <t>461022013874</t>
  </si>
  <si>
    <t>641320785019</t>
  </si>
  <si>
    <t>760322423156</t>
  </si>
  <si>
    <t>760622504768</t>
  </si>
  <si>
    <t>800000000000</t>
  </si>
  <si>
    <r>
      <t xml:space="preserve">(16) ΠΡΑΓΜΑΤΟΠΟΙΗΘΕΙΣΑ ΔΑΠΑΝΗ μέχρι την 31.12.2022
</t>
    </r>
    <r>
      <rPr>
        <b/>
        <sz val="12"/>
        <color theme="0" tint="-0.499984740745262"/>
        <rFont val="Calibri"/>
        <family val="2"/>
        <charset val="161"/>
        <scheme val="minor"/>
      </rPr>
      <t>(Εγκεκριμένοι λογαριασμοί έργων ή τιμολόγια δαπανών)</t>
    </r>
  </si>
  <si>
    <t>(18)
 ΠΛΗΡΩΜΕΣ μέχρι την 31.12.2022</t>
  </si>
  <si>
    <t>(19)
 ΠΛΗΡΩΜΕΣ ΕΤΟΥΣ 2023 μέχρι το μήνα αναφοράς</t>
  </si>
  <si>
    <r>
      <t xml:space="preserve">Επιλέγεται από πτυσσόμενη λίστα μία από τις εξής εναλλακτικές επιλογές:
 01. ΠΡΟΓΡΑΜΜΑ ΑΝΤΩΝΗΣ ΤΡΙΤΣΗΣ (περιλαμβάνει και το ΦΙΛΟΦΗΜΟΣ I)
 02. ΠΡΟΓΡΑΜΜΑ ΦΙΛΟΔΗΜΟΣ ΙΙ
 03. ΠΔΕ ΥΠΕΣ ΣΑΕ055
 04. ΕΣΠΑ 2014_2020
 05. ΕΣΠΑ 2021_2027
 06. ΕΘΝΙΚΟ ΠΔΕ ή EΠΑ 2021_2025
 07. ΤΑΜΕΙΟ ΑΝΑΚΑΜΨΗΣ και ΑΝΘΕΚΤΙΚΟΤΗΤΑΣ
 </t>
    </r>
    <r>
      <rPr>
        <i/>
        <sz val="11"/>
        <color theme="2" tint="-0.499984740745262"/>
        <rFont val="Calibri"/>
        <family val="2"/>
        <charset val="161"/>
        <scheme val="minor"/>
      </rPr>
      <t>08. Παραμένει κενό προς μελλοντική χρήση
 09. Παραμένει κενό προς μελλοντική χρήση</t>
    </r>
    <r>
      <rPr>
        <sz val="11"/>
        <color theme="1"/>
        <rFont val="Calibri"/>
        <family val="2"/>
        <charset val="161"/>
        <scheme val="minor"/>
      </rPr>
      <t xml:space="preserve">
 10. ΛΟΙΠΑ ΠΡΟΓΡΑΜΜΑΤΑ ή ΠΟΡΟΙ
Η στήλη [(08) ΣΥΜΠΛΗΡΩΜΑΤΙΚΗ ΠΗΓΗ ΧΡΗΜΑΤΟΔΟΤΗΣΗΣ] συμπληρώνεται όταν το έργο χρηματοδοτείται από δύο (2) πηγές χρηματοδότησης. Η ταξινόμηση των πηγών χρηματοδότησης στις στήλες (05) και (08) θα πραγματοποιείται με βάση το ποσοστό συμμετοχής της κάθε πηγής στη χρηματοδότηση του έργου. Συνεπώς, η πηγή χρηματοδότησης με το μεγαλύτερο εγκεκριμένο ποσό θα καταγράφεται στη στήλη [(05) ΒΑΣΙΚΗ ΠΗΓΗ ΧΡΗΜΑΤΟΔΟΤΗΣΗΣ].
</t>
    </r>
    <r>
      <rPr>
        <b/>
        <sz val="11"/>
        <color theme="1"/>
        <rFont val="Calibri"/>
        <family val="2"/>
        <charset val="161"/>
        <scheme val="minor"/>
      </rPr>
      <t xml:space="preserve">                                                                                                                                                                                                                                                                                                                                                                                                
Σημαντική επισήμανση:</t>
    </r>
    <r>
      <rPr>
        <sz val="11"/>
        <color theme="1"/>
        <rFont val="Calibri"/>
        <family val="2"/>
        <charset val="161"/>
        <scheme val="minor"/>
      </rPr>
      <t xml:space="preserve"> Η συμπληρωματική πηγή χρηματοδότησης συμπληρώνεται μόνο εάν περιλαμβάνεται σε κάποια από τις ανωτέρω επιλογές. Στην περίπτωση, που το έργο συγχρηματοδοτείται με ίδιους πόρους ή με δανεισμό, η συμπληρωματική πηγή θα παραμένει κενή.</t>
    </r>
  </si>
  <si>
    <r>
      <t xml:space="preserve">Στις στήλες (06) και (09) εξειδικεύονται οι πηγές χρηματοδότησης βάσει των επιλογών της πτυσσόμενης λίστας. Οι κατηγορίες εξειδίκευσης της πηγής χρηματοδότησης αναλύονται στον πίνακα 04.ΠΗΓΕΣ ΧΡΗΜΑΤΟΔΟΤΗΣΗΣ.                                                                                                                                                                                                                                                                                             
Επισημαίνονται τα εξής:
Οι πηγές  </t>
    </r>
    <r>
      <rPr>
        <b/>
        <sz val="11"/>
        <color theme="1"/>
        <rFont val="Calibri"/>
        <family val="2"/>
        <charset val="161"/>
        <scheme val="minor"/>
      </rPr>
      <t xml:space="preserve">01. ΠΡΟΓΡΑΜΜΑ ΑΝΤΩΝΗΣ ΤΡΙΤΣΗΣ </t>
    </r>
    <r>
      <rPr>
        <sz val="11"/>
        <color theme="1"/>
        <rFont val="Calibri"/>
        <family val="2"/>
        <charset val="161"/>
        <scheme val="minor"/>
      </rPr>
      <t xml:space="preserve">και  </t>
    </r>
    <r>
      <rPr>
        <b/>
        <sz val="11"/>
        <color theme="1"/>
        <rFont val="Calibri"/>
        <family val="2"/>
        <charset val="161"/>
        <scheme val="minor"/>
      </rPr>
      <t>02. ΠΡΟΓΡΑΜΜΑ ΦΙΛΟΔΗΜΟΣ ΙΙ</t>
    </r>
    <r>
      <rPr>
        <sz val="11"/>
        <color theme="1"/>
        <rFont val="Calibri"/>
        <family val="2"/>
        <charset val="161"/>
        <scheme val="minor"/>
      </rPr>
      <t xml:space="preserve"> εξειδικεύονται ανά πρόσκληση προγράμματος.
Η πηγή </t>
    </r>
    <r>
      <rPr>
        <b/>
        <sz val="11"/>
        <color theme="1"/>
        <rFont val="Calibri"/>
        <family val="2"/>
        <charset val="161"/>
        <scheme val="minor"/>
      </rPr>
      <t>03.ΠΔΕ ΥΠΕΣ ΣΑΕ055</t>
    </r>
    <r>
      <rPr>
        <sz val="11"/>
        <color theme="1"/>
        <rFont val="Calibri"/>
        <family val="2"/>
        <charset val="161"/>
        <scheme val="minor"/>
      </rPr>
      <t xml:space="preserve"> εξειδικεύεται ανά υποπρόγραμμα: ΠΥΡΚΑΓΙΕΣ, ΘΕΟΜΗΝΙΑ, ΛΕΙΨΥΔΡΙΑ, ΣΤΑΘΜΟΙ ΚΑΙ ΛΟΙΠΑ. Αυτη η κατηγοριοποίηση διατηρείται για το σύνολο των έργων που έχουν ενταχθεί σε ενάριθμο της συλλογικής απόφασης (ΣΑΕ/ΣΑΝΑ) 055 μέσω της οποίας το ΥΠΕΣ διαχειρίζεται το Εθνικό Πρόγραμμα Ανάπτυξης 2021 - 2025.
Οι πηγές</t>
    </r>
    <r>
      <rPr>
        <b/>
        <sz val="11"/>
        <color theme="1"/>
        <rFont val="Calibri"/>
        <family val="2"/>
        <charset val="161"/>
        <scheme val="minor"/>
      </rPr>
      <t xml:space="preserve"> 04. ΕΣΠΑ 2014_2020</t>
    </r>
    <r>
      <rPr>
        <sz val="11"/>
        <color theme="1"/>
        <rFont val="Calibri"/>
        <family val="2"/>
        <charset val="161"/>
        <scheme val="minor"/>
      </rPr>
      <t xml:space="preserve"> και </t>
    </r>
    <r>
      <rPr>
        <b/>
        <sz val="11"/>
        <color theme="1"/>
        <rFont val="Calibri"/>
        <family val="2"/>
        <charset val="161"/>
        <scheme val="minor"/>
      </rPr>
      <t>05. ΕΣΠΑ 2021_2027</t>
    </r>
    <r>
      <rPr>
        <sz val="11"/>
        <color theme="1"/>
        <rFont val="Calibri"/>
        <family val="2"/>
        <charset val="161"/>
        <scheme val="minor"/>
      </rPr>
      <t xml:space="preserve"> εξειδικεύονται ανά Τομεακό και Περιφερειακό Πρόγραμμα. 
Η πηγή </t>
    </r>
    <r>
      <rPr>
        <b/>
        <sz val="11"/>
        <color theme="1"/>
        <rFont val="Calibri"/>
        <family val="2"/>
        <charset val="161"/>
        <scheme val="minor"/>
      </rPr>
      <t>06. ΕΘΝΙΚΟ ΠΔΕ ή ΕΠΑ 2021_2025</t>
    </r>
    <r>
      <rPr>
        <sz val="11"/>
        <color theme="1"/>
        <rFont val="Calibri"/>
        <family val="2"/>
        <charset val="161"/>
        <scheme val="minor"/>
      </rPr>
      <t xml:space="preserve"> εξειδικεύεται ανά Φορέα Χρηματοδότησης ή ανά Ειδικό Πρόγραμμα (εφόσον το έργο χρηματοδοτείται από τέτοιου είδους πρόγραμμα). Αυτή η κατηγοριοποίηση θα διατηρηθεί καθ' όλη τη διαρκεια του έτους.
Η πηγή  </t>
    </r>
    <r>
      <rPr>
        <b/>
        <sz val="11"/>
        <color theme="1"/>
        <rFont val="Calibri"/>
        <family val="2"/>
        <charset val="161"/>
        <scheme val="minor"/>
      </rPr>
      <t>07. ΤΑΜΕΙΟ ΑΝΑΚΑΜΨΗΣ και ΑΝΘΕΚΤΙΚΟΤΗΤΑΣ</t>
    </r>
    <r>
      <rPr>
        <sz val="11"/>
        <color theme="1"/>
        <rFont val="Calibri"/>
        <family val="2"/>
        <charset val="161"/>
        <scheme val="minor"/>
      </rPr>
      <t xml:space="preserve"> εξειδικεύεται ανά πρόσκληση ή ανά μέτρο, σύμφωνα με τα διαθέσιμα στοιχεία. 
Η κατηγορία </t>
    </r>
    <r>
      <rPr>
        <b/>
        <sz val="11"/>
        <color theme="1"/>
        <rFont val="Calibri"/>
        <family val="2"/>
        <charset val="161"/>
        <scheme val="minor"/>
      </rPr>
      <t>10. ΛΟΙΠΑ ΠΡΟΓΡΑΜΜΑΤΑ ή ΠΟΡΟΙ</t>
    </r>
    <r>
      <rPr>
        <sz val="11"/>
        <color theme="1"/>
        <rFont val="Calibri"/>
        <family val="2"/>
        <charset val="161"/>
        <scheme val="minor"/>
      </rPr>
      <t xml:space="preserve"> περιλαμβάνει τους χρηματοδοτικούς πόρους της κεντρικής κυβέρνησης, οι οποίοι δεν καλύπτονται από τις προηγούμενες περιπτώσεις.                                                                                                                                                                                                                                                                                                                                                                                                                                                                                                              
ΠΡΟΣΟΧΗ : Η στήλη 09 συμπληρώνεται μόνο εάν έχει συμπληρωθεί και η στήλη 08.</t>
    </r>
  </si>
  <si>
    <r>
      <t xml:space="preserve">(17) ΠΡΑΓΜΑΤΟΠΟΙΗΘΕΙΣΑ ΔΑΠΑΝΗ ΕΤΟΥΣ 2023  μέχρι το μήνα αναφοράς
</t>
    </r>
    <r>
      <rPr>
        <b/>
        <sz val="12"/>
        <color theme="0" tint="-0.499984740745262"/>
        <rFont val="Calibri"/>
        <family val="2"/>
        <charset val="161"/>
        <scheme val="minor"/>
      </rPr>
      <t>(Εγκεκριμένοι λογαριασμοί έργων ή τιμολόγια δαπανών)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</si>
</sst>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20" x14ac:knownFonts="1">
    <font>
      <sz val="11"/>
      <color theme="1"/>
      <name val="Calibri"/>
      <family val="2"/>
      <charset val="161"/>
      <scheme val="minor"/>
    </font>
    <font>
      <b/>
      <sz val="11"/>
      <color theme="1"/>
      <name val="Calibri"/>
      <family val="2"/>
      <charset val="161"/>
      <scheme val="minor"/>
    </font>
    <font>
      <b/>
      <sz val="12"/>
      <color theme="1"/>
      <name val="Calibri"/>
      <family val="2"/>
      <charset val="161"/>
    </font>
    <font>
      <b/>
      <sz val="12"/>
      <color theme="1"/>
      <name val="Calibri"/>
      <family val="2"/>
      <charset val="161"/>
      <scheme val="minor"/>
    </font>
    <font>
      <sz val="12"/>
      <color theme="1"/>
      <name val="Calibri"/>
      <family val="2"/>
      <charset val="161"/>
      <scheme val="minor"/>
    </font>
    <font>
      <sz val="11"/>
      <color theme="1"/>
      <name val="Calibri"/>
      <family val="2"/>
      <charset val="161"/>
      <scheme val="minor"/>
    </font>
    <font>
      <u/>
      <sz val="11"/>
      <color theme="10"/>
      <name val="Calibri"/>
      <family val="2"/>
      <charset val="161"/>
      <scheme val="minor"/>
    </font>
    <font>
      <sz val="12"/>
      <color theme="0" tint="-0.499984740745262"/>
      <name val="Calibri"/>
      <family val="2"/>
      <charset val="161"/>
      <scheme val="minor"/>
    </font>
    <font>
      <sz val="11"/>
      <name val="Calibri"/>
      <family val="2"/>
      <charset val="161"/>
      <scheme val="minor"/>
    </font>
    <font>
      <sz val="8"/>
      <name val="Calibri"/>
      <family val="2"/>
      <charset val="161"/>
      <scheme val="minor"/>
    </font>
    <font>
      <b/>
      <sz val="12"/>
      <color theme="0" tint="-0.499984740745262"/>
      <name val="Calibri"/>
      <family val="2"/>
      <charset val="161"/>
      <scheme val="minor"/>
    </font>
    <font>
      <b/>
      <sz val="12"/>
      <color theme="1" tint="0.499984740745262"/>
      <name val="Calibri"/>
      <family val="2"/>
      <charset val="161"/>
      <scheme val="minor"/>
    </font>
    <font>
      <sz val="10"/>
      <color theme="1"/>
      <name val="Calibri"/>
      <family val="2"/>
      <charset val="161"/>
      <scheme val="minor"/>
    </font>
    <font>
      <b/>
      <sz val="10"/>
      <color theme="1"/>
      <name val="Calibri"/>
      <family val="2"/>
      <charset val="161"/>
      <scheme val="minor"/>
    </font>
    <font>
      <b/>
      <sz val="14"/>
      <color theme="1"/>
      <name val="Calibri"/>
      <family val="2"/>
      <charset val="161"/>
      <scheme val="minor"/>
    </font>
    <font>
      <sz val="11"/>
      <color theme="0"/>
      <name val="Calibri"/>
      <family val="2"/>
      <charset val="161"/>
      <scheme val="minor"/>
    </font>
    <font>
      <b/>
      <sz val="12"/>
      <color theme="4" tint="-0.499984740745262"/>
      <name val="Calibri"/>
      <family val="2"/>
      <charset val="161"/>
      <scheme val="minor"/>
    </font>
    <font>
      <b/>
      <sz val="12"/>
      <color rgb="FFFF0000"/>
      <name val="Calibri"/>
      <family val="2"/>
      <charset val="161"/>
      <scheme val="minor"/>
    </font>
    <font>
      <sz val="11"/>
      <color rgb="FFFF0000"/>
      <name val="Calibri"/>
      <family val="2"/>
      <charset val="161"/>
      <scheme val="minor"/>
    </font>
    <font>
      <i/>
      <sz val="11"/>
      <color theme="2" tint="-0.499984740745262"/>
      <name val="Calibri"/>
      <family val="2"/>
      <charset val="161"/>
      <scheme val="minor"/>
    </font>
  </fonts>
  <fills count="8">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s>
  <cellStyleXfs count="3">
    <xf numFmtId="0" fontId="0" fillId="0" borderId="0"/>
    <xf numFmtId="0" fontId="6" fillId="0" borderId="0" applyNumberFormat="0" applyFill="0" applyBorder="0" applyAlignment="0" applyProtection="0"/>
    <xf numFmtId="0" fontId="5" fillId="0" borderId="0"/>
  </cellStyleXfs>
  <cellXfs count="56">
    <xf numFmtId="0" fontId="0" fillId="0" borderId="0" xfId="0"/>
    <xf numFmtId="0" fontId="1" fillId="0" borderId="0" xfId="0" applyFont="1"/>
    <xf numFmtId="0" fontId="2" fillId="0" borderId="0" xfId="0" applyFont="1" applyAlignment="1">
      <alignment horizontal="justify" vertical="center"/>
    </xf>
    <xf numFmtId="49" fontId="4" fillId="0" borderId="1" xfId="0" applyNumberFormat="1" applyFont="1" applyBorder="1" applyAlignment="1" applyProtection="1">
      <alignment horizontal="center" vertical="center" wrapText="1"/>
      <protection locked="0"/>
    </xf>
    <xf numFmtId="0" fontId="3" fillId="0" borderId="0" xfId="0" applyFont="1"/>
    <xf numFmtId="0" fontId="0" fillId="0" borderId="0" xfId="0" applyAlignment="1">
      <alignment horizontal="center"/>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6" fillId="0" borderId="1" xfId="1" applyFill="1" applyBorder="1" applyAlignment="1" applyProtection="1">
      <alignment horizontal="center" vertical="center" wrapText="1"/>
      <protection locked="0"/>
    </xf>
    <xf numFmtId="0" fontId="1" fillId="0" borderId="0" xfId="0" applyFont="1" applyAlignment="1">
      <alignment horizontal="center"/>
    </xf>
    <xf numFmtId="0" fontId="3" fillId="0" borderId="1" xfId="0" applyFont="1" applyBorder="1" applyAlignment="1">
      <alignment horizontal="center" vertical="center" wrapText="1"/>
    </xf>
    <xf numFmtId="3"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2" fillId="0" borderId="0" xfId="0" applyFont="1"/>
    <xf numFmtId="0" fontId="12" fillId="0" borderId="1" xfId="0" applyFont="1" applyBorder="1" applyAlignment="1">
      <alignment vertical="center" wrapText="1"/>
    </xf>
    <xf numFmtId="0" fontId="12" fillId="0" borderId="1" xfId="0" applyFont="1" applyBorder="1" applyAlignment="1">
      <alignment vertical="center"/>
    </xf>
    <xf numFmtId="0" fontId="13" fillId="2" borderId="1" xfId="0" applyFont="1" applyFill="1" applyBorder="1" applyAlignment="1">
      <alignment horizontal="center" vertical="center" wrapText="1"/>
    </xf>
    <xf numFmtId="0" fontId="12" fillId="0" borderId="1" xfId="0" applyFont="1" applyBorder="1" applyAlignment="1">
      <alignment horizontal="center"/>
    </xf>
    <xf numFmtId="0" fontId="0" fillId="0" borderId="1" xfId="0" applyBorder="1" applyAlignment="1" applyProtection="1">
      <alignment horizontal="center" vertical="center"/>
      <protection locked="0"/>
    </xf>
    <xf numFmtId="0" fontId="0" fillId="0" borderId="0" xfId="0" applyAlignment="1">
      <alignment vertical="center"/>
    </xf>
    <xf numFmtId="0" fontId="1" fillId="0" borderId="0" xfId="0" applyFont="1" applyAlignment="1">
      <alignment horizontal="center" vertical="center" wrapText="1"/>
    </xf>
    <xf numFmtId="3" fontId="4"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0" fillId="0" borderId="1" xfId="0" applyBorder="1" applyAlignment="1">
      <alignment vertical="center" wrapText="1"/>
    </xf>
    <xf numFmtId="164" fontId="4" fillId="0" borderId="1" xfId="0" applyNumberFormat="1" applyFont="1" applyBorder="1" applyAlignment="1" applyProtection="1">
      <alignment horizontal="center" vertical="center" wrapText="1"/>
      <protection locked="0"/>
    </xf>
    <xf numFmtId="0" fontId="1" fillId="3" borderId="2" xfId="0" applyFont="1" applyFill="1" applyBorder="1" applyAlignment="1">
      <alignment vertical="center"/>
    </xf>
    <xf numFmtId="0" fontId="0" fillId="0" borderId="2" xfId="0" applyBorder="1" applyAlignment="1">
      <alignment vertical="center"/>
    </xf>
    <xf numFmtId="0" fontId="1" fillId="0" borderId="3" xfId="0" applyFont="1" applyBorder="1" applyAlignment="1">
      <alignment vertical="center"/>
    </xf>
    <xf numFmtId="0" fontId="0" fillId="0" borderId="1" xfId="0" applyBorder="1" applyAlignment="1">
      <alignment vertical="center"/>
    </xf>
    <xf numFmtId="0" fontId="14" fillId="0" borderId="0" xfId="0" applyFont="1" applyAlignment="1">
      <alignment vertical="center"/>
    </xf>
    <xf numFmtId="0" fontId="1" fillId="0" borderId="1"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4" fillId="0" borderId="7"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3" fontId="4" fillId="0" borderId="7" xfId="0" applyNumberFormat="1" applyFont="1" applyBorder="1" applyAlignment="1" applyProtection="1">
      <alignment horizontal="center" vertical="center"/>
      <protection locked="0"/>
    </xf>
    <xf numFmtId="164" fontId="4" fillId="0" borderId="7" xfId="0" applyNumberFormat="1" applyFont="1" applyBorder="1" applyAlignment="1" applyProtection="1">
      <alignment horizontal="center" vertical="center" wrapText="1"/>
      <protection locked="0"/>
    </xf>
    <xf numFmtId="3" fontId="4" fillId="0" borderId="7" xfId="0" applyNumberFormat="1" applyFont="1" applyBorder="1" applyAlignment="1" applyProtection="1">
      <alignment horizontal="center" vertical="center" wrapText="1"/>
      <protection locked="0"/>
    </xf>
    <xf numFmtId="0" fontId="4" fillId="6" borderId="4" xfId="0" applyFont="1" applyFill="1" applyBorder="1" applyAlignment="1">
      <alignment horizontal="center" vertical="center"/>
    </xf>
    <xf numFmtId="49" fontId="4" fillId="6"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protection locked="0"/>
    </xf>
    <xf numFmtId="164" fontId="4" fillId="6" borderId="1" xfId="0" applyNumberFormat="1"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wrapText="1"/>
      <protection locked="0"/>
    </xf>
    <xf numFmtId="0" fontId="18" fillId="0" borderId="0" xfId="0" applyFont="1"/>
    <xf numFmtId="0" fontId="12" fillId="7" borderId="1" xfId="0" applyFont="1" applyFill="1" applyBorder="1" applyAlignment="1">
      <alignment vertical="center" wrapText="1"/>
    </xf>
    <xf numFmtId="0" fontId="3" fillId="7" borderId="6"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49" fontId="12" fillId="0" borderId="1" xfId="0" applyNumberFormat="1" applyFont="1" applyBorder="1" applyAlignment="1">
      <alignment horizontal="center"/>
    </xf>
    <xf numFmtId="49" fontId="4" fillId="0" borderId="1" xfId="0" applyNumberFormat="1" applyFont="1" applyBorder="1" applyAlignment="1" applyProtection="1">
      <alignment horizontal="left" vertical="center" wrapText="1"/>
      <protection locked="0"/>
    </xf>
    <xf numFmtId="0" fontId="3" fillId="0" borderId="0" xfId="0" applyFont="1" applyAlignment="1">
      <alignment horizontal="center" vertical="center" wrapText="1"/>
    </xf>
    <xf numFmtId="0" fontId="16" fillId="4" borderId="8" xfId="0" applyFont="1" applyFill="1" applyBorder="1" applyAlignment="1">
      <alignment horizontal="center" vertical="center" wrapText="1"/>
    </xf>
    <xf numFmtId="49" fontId="4" fillId="0" borderId="0" xfId="0" applyNumberFormat="1" applyFont="1" applyAlignment="1">
      <alignment horizontal="center" vertical="center" wrapText="1"/>
    </xf>
    <xf numFmtId="0" fontId="15" fillId="5" borderId="8" xfId="0" applyFont="1" applyFill="1" applyBorder="1" applyAlignment="1">
      <alignment horizontal="center" vertical="center" wrapText="1"/>
    </xf>
    <xf numFmtId="49" fontId="4" fillId="0" borderId="0" xfId="0" applyNumberFormat="1" applyFont="1" applyAlignment="1">
      <alignment horizontal="left" vertical="center" wrapText="1"/>
    </xf>
  </cellXfs>
  <cellStyles count="3">
    <cellStyle name="Κανονικό" xfId="0" builtinId="0"/>
    <cellStyle name="Κανονικό 2 19" xfId="2" xr:uid="{353656ED-C023-434C-A217-E4A170E5144F}"/>
    <cellStyle name="Υπερ-σύνδεση" xfId="1" builtinId="8"/>
  </cellStyles>
  <dxfs count="44">
    <dxf>
      <font>
        <color rgb="FF9C0006"/>
      </font>
      <fill>
        <patternFill>
          <bgColor rgb="FFFFC7CE"/>
        </patternFill>
      </fill>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164" formatCode="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charset val="161"/>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charset val="161"/>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FF0000"/>
      </font>
      <fill>
        <patternFill patternType="solid">
          <fgColor auto="1"/>
          <bgColor theme="0" tint="-0.14996795556505021"/>
        </patternFill>
      </fill>
    </dxf>
    <dxf>
      <font>
        <color rgb="FFFF0000"/>
      </font>
      <fill>
        <patternFill patternType="solid">
          <fgColor auto="1"/>
          <bgColor theme="0" tint="-0.14996795556505021"/>
        </patternFill>
      </fill>
    </dxf>
    <dxf>
      <font>
        <color rgb="FFFF0000"/>
      </font>
      <fill>
        <patternFill patternType="solid">
          <fgColor auto="1"/>
          <bgColor theme="0" tint="-0.14996795556505021"/>
        </patternFill>
      </fill>
    </dxf>
    <dxf>
      <font>
        <color rgb="FFFF0000"/>
      </font>
      <fill>
        <patternFill patternType="solid">
          <fgColor auto="1"/>
          <bgColor theme="0" tint="-0.14996795556505021"/>
        </patternFill>
      </fill>
    </dxf>
    <dxf>
      <font>
        <color rgb="FFFF0000"/>
      </font>
      <fill>
        <patternFill patternType="solid">
          <fgColor auto="1"/>
          <bgColor theme="0" tint="-0.14996795556505021"/>
        </patternFill>
      </fill>
    </dxf>
    <dxf>
      <font>
        <color theme="0"/>
      </font>
      <fill>
        <patternFill>
          <bgColor theme="8" tint="-0.24994659260841701"/>
        </patternFill>
      </fill>
    </dxf>
    <dxf>
      <font>
        <color theme="0"/>
      </font>
      <fill>
        <patternFill>
          <bgColor theme="8" tint="-0.24994659260841701"/>
        </patternFill>
      </fill>
    </dxf>
    <dxf>
      <font>
        <color rgb="FFFF0000"/>
      </font>
      <fill>
        <patternFill patternType="solid">
          <fgColor auto="1"/>
          <bgColor theme="0" tint="-0.14996795556505021"/>
        </patternFill>
      </fill>
    </dxf>
    <dxf>
      <font>
        <color rgb="FFFF0000"/>
      </font>
      <fill>
        <patternFill patternType="solid">
          <fgColor auto="1"/>
          <bgColor theme="0" tint="-0.14996795556505021"/>
        </patternFill>
      </fill>
    </dxf>
    <dxf>
      <font>
        <color theme="0"/>
      </font>
      <fill>
        <patternFill>
          <bgColor theme="8" tint="-0.24994659260841701"/>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
      <fill>
        <patternFill>
          <bgColor rgb="FFFEAEA8"/>
        </patternFill>
      </fill>
    </dxf>
  </dxfs>
  <tableStyles count="1" defaultTableStyle="TableStyleMedium2" defaultPivotStyle="PivotStyleLight16">
    <tableStyle name="Στυλ πίνακα 1" pivot="0" count="0" xr9:uid="{EDE98F62-3B5E-44A5-9540-9372D4ECC1D8}"/>
  </tableStyles>
  <colors>
    <mruColors>
      <color rgb="FFFEAEA8"/>
      <color rgb="FFFF0066"/>
      <color rgb="FFFFFFFF"/>
      <color rgb="FFFCE6D6"/>
      <color rgb="FFBABABA"/>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FBF31-316E-40BF-AB45-3A4240A82704}" name="Πίνακας2" displayName="Πίνακας2" ref="A1:W1001" totalsRowShown="0" headerRowDxfId="27" headerRowBorderDxfId="26" tableBorderDxfId="25" totalsRowBorderDxfId="24">
  <autoFilter ref="A1:W1001" xr:uid="{522FBF31-316E-40BF-AB45-3A4240A82704}"/>
  <tableColumns count="23">
    <tableColumn id="1" xr3:uid="{78AF795E-C758-48C1-A7E5-C0555BE4F8EB}" name="(00)_x000a_ΑΑ " dataDxfId="23">
      <calculatedColumnFormula>+IF(C2="","",A1+1)</calculatedColumnFormula>
    </tableColumn>
    <tableColumn id="2" xr3:uid="{4069BB3B-A12E-4B8B-B371-AC8A60D21787}" name="(01) _x000a_ΚΩΔΙΚΟΣ ΑΡΙΘΜΟΣ ΕΞΟΔΟΥ / ΛΟΓΑΡΙΑΣΜΟΣ ΠΑΡΑΚΟΛΟΥΘΗΣΗΣ " dataDxfId="22"/>
    <tableColumn id="3" xr3:uid="{6AC43A6B-8DE8-4A26-9659-54633AE1F83E}" name="(02)_x000a_ΤΙΤΛΟΣ ΕΡΓΟΥ" dataDxfId="21"/>
    <tableColumn id="4" xr3:uid="{3A444D7D-1E70-4DE7-8307-F8D7874FF64C}" name="(03)_x000a_ΤΙΤΛΟΣ ΥΠΟΕΡΓΟΥ" dataDxfId="20"/>
    <tableColumn id="5" xr3:uid="{6548A784-1ABF-4C9C-96D3-2EF83DB3D3DD}" name="(04)_x000a_ΕΙΔΟΣ _x000a_(Επιλογή από πτυσσόμενη λίστα)" dataDxfId="19"/>
    <tableColumn id="6" xr3:uid="{B0E9FD5A-CA84-4636-B871-B8B3D6EC888D}" name="(05)_x000a_ΒΑΣΙΚΗ ΠΗΓΗ ΧΡΗΜΑΤΟΔΟΤΗΣΗΣ_x000a_(Επιλογή από πτυσσόμενη λίστα)" dataDxfId="18"/>
    <tableColumn id="7" xr3:uid="{B90E79BF-163A-49B7-961F-9185C851E7A6}" name="(06)_x000a_ΕΞΕΙΔΙΚΕΥΣΗ ΒΑΣΙΚΗΣ ΠΗΓΗΣ ΧΡΗΜΑΤΟΔΟΤΗΣΗΣ_x000a_(Επιλογή από πτυσσόμενη λίστα)" dataDxfId="17"/>
    <tableColumn id="8" xr3:uid="{13A9657F-190F-4C47-B05C-58F843ECCFA1}" name="(07) ΕΓΚΕΚΡΙΜΕΝΟ ΠΟΣΟ ΧΡΗΜΑΤΟΔΟΤΗΣΗΣ_x000a_(Βάσει της εγκριτικής απόφασης)" dataDxfId="16"/>
    <tableColumn id="9" xr3:uid="{7C82F515-138C-46CB-B4A8-240CD70EC250}" name="(08)_x000a_ΣΥΜΠΛΗΡΩΜΑΤΙΚΗ ΠΗΓΗ ΧΡΗΜΑΤΟΔΟΤΗΣΗΣ_x000a_(Επιλογή από πτυσσόμενη λίστα)" dataDxfId="15"/>
    <tableColumn id="10" xr3:uid="{B5E887CF-5AD1-47AB-BF42-B7092AAF4E9C}" name="(09)_x000a_ΕΞΕΙΔΙΚΕΥΣΗ ΣΥΜΠΛΗΡΩΜΑΤΙΚΗΣ ΠΗΓΗΣ ΧΡΗΜΑΤΟΔΟΤΗΣΗΣ_x000a_(Επιλογή από πτυσσόμενη λίστα)" dataDxfId="14"/>
    <tableColumn id="11" xr3:uid="{0A4A6E35-9DEB-49BD-A29E-A55B48786895}" name="(10) ΕΓΚΕΚΡΙΜΕΝΟ ΠΟΣΟ ΧΡΗΜΑΤΟΔΟΤΗΣΗΣ_x000a_(Βάσει της εγκριτικής απόφασης)" dataDxfId="13"/>
    <tableColumn id="12" xr3:uid="{1CEDD977-9382-4055-B699-15155F469D10}" name="(11)_x000a_ ΠΡΟΫΠΟΛΟΓΙΣΜΟΣ ΕΡΓΟΥ" dataDxfId="12"/>
    <tableColumn id="13" xr3:uid="{68ED7A2D-3693-47D1-8655-297542FCAABA}" name="(12)_x000a_ΚΑΤΑΣΤΑΣΗ ΕΡΓΟΥ_x000a_(Επιλογή από πτυσσόμενη λίστα)" dataDxfId="11"/>
    <tableColumn id="14" xr3:uid="{CD714853-4384-4B1C-8E78-9AF50CA6DACB}" name="(13) _x000a_ΗΜΕΡΟΜΗΝΙΑ ΕΝΑΡΞΗΣ ΔΙΑΔΙΚΑΣΙΑΣ ΣΥΝΑΨΗΣ ΣΥΜΒΑΣΗΣ_x000a_(εάν φάση υλοποίησης = 04, 05 ή 06)" dataDxfId="10"/>
    <tableColumn id="15" xr3:uid="{8E2227FF-E1FE-405B-A3A8-225E86F54D77}" name="(14) _x000a_ΗΜΕΡΟΜΗΝΙΑ ΥΠΟΓΡΑΦΗΣ ΣΥΜΒΑΣΗΣ_x000a_(εάν φάση υλοποίησης = 05 ή 06)" dataDxfId="9"/>
    <tableColumn id="16" xr3:uid="{95B9AC95-8DCF-4EB6-BDB3-C4DF6A6873A4}" name="(15) ΣΥΜΒΑΤΙΚΟ ΑΝΤΙΚΕΙΜΕΝΟ_x000a_(Ποσό αρχικής σύμβασης + ΑΠΕ +συμπληρωματικές συμβάσεις)" dataDxfId="8"/>
    <tableColumn id="17" xr3:uid="{7450E69F-56ED-4C58-87CD-CFAF6543591A}" name="(16) ΠΡΑΓΜΑΤΟΠΟΙΗΘΕΙΣΑ ΔΑΠΑΝΗ μέχρι την 31.12.2022_x000a_(Εγκεκριμένοι λογαριασμοί έργων ή τιμολόγια δαπανών)" dataDxfId="7"/>
    <tableColumn id="18" xr3:uid="{2179F31A-D511-42A8-82B8-CB25DDCA6FDC}" name="(17) ΠΡΑΓΜΑΤΟΠΟΙΗΘΕΙΣΑ ΔΑΠΑΝΗ ΕΤΟΥΣ 2023  μέχρι το μήνα αναφοράς_x000a_(Εγκεκριμένοι λογαριασμοί έργων ή τιμολόγια δαπανών)" dataDxfId="6"/>
    <tableColumn id="19" xr3:uid="{617870F5-88EF-44AB-9DAB-3FCEA6C2F92E}" name="(18)_x000a_ ΠΛΗΡΩΜΕΣ μέχρι την 31.12.2022" dataDxfId="5"/>
    <tableColumn id="20" xr3:uid="{78C6F8D4-26B9-4743-B073-6383F051482B}" name="(19)_x000a_ ΠΛΗΡΩΜΕΣ ΕΤΟΥΣ 2023 μέχρι το μήνα αναφοράς" dataDxfId="4"/>
    <tableColumn id="21" xr3:uid="{4FA881B1-D1C2-4170-9C2F-2DFD864E08FE}" name="(20) _x000a_ΗΜΕΡΟΜΗΝΙΑ ΟΛΟΚΛΗΡΩΣΗΣ/ ΑΠΕΝΤΑΞΗΣ_x000a_(εάν φάση υλοποίησης = 06 ή 07)" dataDxfId="3"/>
    <tableColumn id="22" xr3:uid="{52B39E17-1A28-42B6-93C4-FDCE283E2016}" name="(21)_x000a_ΥΛΟΠΟΙΗΣΗ ΜΕΣΩ ΑΝΑΠΤΥΞΙΑΚΟΥ ΟΡΓΑΝΙΣΜΟΥ ή ΆΛΛΟΥ ΦΟΡΕΑ_x000a_(Εάν ναι, συμπληρώστε την επωνυμία του φορέα)" dataDxfId="2"/>
    <tableColumn id="23" xr3:uid="{4812A384-2C8D-4D55-8699-F7CD8751E9D6}" name="(22)_x000a_ΠΑΡΑΤΗΡΗΣΕΙΣ" dataDxfId="1"/>
  </tableColumns>
  <tableStyleInfo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9E6D4-DFC1-4E06-A7DA-8B1C440120B2}">
  <dimension ref="A1:J5"/>
  <sheetViews>
    <sheetView showGridLines="0" zoomScale="80" zoomScaleNormal="80" workbookViewId="0">
      <selection activeCell="F24" sqref="F24"/>
    </sheetView>
  </sheetViews>
  <sheetFormatPr defaultRowHeight="15" x14ac:dyDescent="0.25"/>
  <cols>
    <col min="1" max="1" width="11.7109375" customWidth="1"/>
    <col min="2" max="2" width="18.28515625" customWidth="1"/>
    <col min="3" max="3" width="36.85546875" customWidth="1"/>
    <col min="4" max="4" width="66" customWidth="1"/>
    <col min="5" max="5" width="33.42578125" customWidth="1"/>
    <col min="6" max="6" width="26.85546875" customWidth="1"/>
    <col min="7" max="7" width="29.28515625" customWidth="1"/>
    <col min="8" max="8" width="40.42578125" bestFit="1" customWidth="1"/>
    <col min="9" max="9" width="19.28515625" customWidth="1"/>
    <col min="10" max="10" width="21.7109375" customWidth="1"/>
  </cols>
  <sheetData>
    <row r="1" spans="1:10" ht="39.75" customHeight="1" x14ac:dyDescent="0.25">
      <c r="A1" s="10" t="s">
        <v>20</v>
      </c>
      <c r="B1" s="10" t="s">
        <v>15</v>
      </c>
      <c r="C1" s="10" t="s">
        <v>1578</v>
      </c>
      <c r="D1" s="10" t="s">
        <v>22</v>
      </c>
      <c r="E1" s="10" t="s">
        <v>3281</v>
      </c>
      <c r="F1" s="10" t="s">
        <v>16</v>
      </c>
      <c r="G1" s="10" t="s">
        <v>17</v>
      </c>
      <c r="H1" s="10" t="s">
        <v>18</v>
      </c>
      <c r="I1" s="10" t="s">
        <v>16</v>
      </c>
      <c r="J1" s="10" t="s">
        <v>17</v>
      </c>
    </row>
    <row r="2" spans="1:10" s="19" customFormat="1" ht="32.25" customHeight="1" x14ac:dyDescent="0.25">
      <c r="A2" s="6">
        <v>2023</v>
      </c>
      <c r="B2" s="18" t="s">
        <v>25</v>
      </c>
      <c r="C2" s="48"/>
      <c r="D2" s="30" t="str">
        <f>IFERROR(_xlfn.XLOOKUP(C2,aftodioikisi!$A$1:$A$1543,aftodioikisi!$B$1:$B$1543,,0),"")</f>
        <v/>
      </c>
      <c r="E2" s="7"/>
      <c r="F2" s="8"/>
      <c r="G2" s="7"/>
      <c r="H2" s="7"/>
      <c r="I2" s="8"/>
      <c r="J2" s="7"/>
    </row>
    <row r="4" spans="1:10" x14ac:dyDescent="0.25">
      <c r="A4" t="s">
        <v>3282</v>
      </c>
    </row>
    <row r="5" spans="1:10" x14ac:dyDescent="0.25">
      <c r="A5" t="s">
        <v>3285</v>
      </c>
    </row>
  </sheetData>
  <sheetProtection algorithmName="SHA-512" hashValue="YtDTeA0urTz7jeZWpoPZ/wQP3jxs86507BtFSQhc05Cxc548HshUDpPxI2/sYsTuJNHsQhrRu2jiJDHBW5i8cA==" saltValue="/joQ9HvftlVnW1r1uC/LJw==" spinCount="100000" sheet="1" objects="1" scenarios="1"/>
  <dataValidations count="3">
    <dataValidation type="list" allowBlank="1" showInputMessage="1" showErrorMessage="1" sqref="B2" xr:uid="{ED0BD00B-1031-45E8-BB98-74CD740070EC}">
      <formula1>ΜΗΝΑΣ_ΑΝΑΦΟΡΑΣ</formula1>
    </dataValidation>
    <dataValidation type="list" allowBlank="1" showInputMessage="1" showErrorMessage="1" sqref="A2" xr:uid="{673994A9-38D8-4232-8484-864AFC34020B}">
      <formula1>ΕΤΟΣ</formula1>
    </dataValidation>
    <dataValidation type="list" allowBlank="1" showInputMessage="1" showErrorMessage="1" sqref="C2" xr:uid="{457D73C1-952B-4206-BA29-4DA814FF0CBA}">
      <formula1>ΕΝΟΠΟΙΗΜΕΝΟΣ_ΚΩΔΙΚΟΣ_ΦΟΡΕΑ</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D150E-0790-4F3C-8E18-C12462DACD50}">
  <sheetPr>
    <pageSetUpPr fitToPage="1"/>
  </sheetPr>
  <dimension ref="A1:AG1001"/>
  <sheetViews>
    <sheetView showGridLines="0" topLeftCell="I1" zoomScale="70" zoomScaleNormal="70" workbookViewId="0">
      <selection activeCell="S2" sqref="S2"/>
    </sheetView>
  </sheetViews>
  <sheetFormatPr defaultRowHeight="15" x14ac:dyDescent="0.25"/>
  <cols>
    <col min="1" max="1" width="12.5703125" customWidth="1"/>
    <col min="2" max="2" width="28.42578125" customWidth="1"/>
    <col min="3" max="4" width="37.42578125" customWidth="1"/>
    <col min="5" max="5" width="32.5703125" customWidth="1"/>
    <col min="6" max="6" width="38" customWidth="1"/>
    <col min="7" max="7" width="39.28515625" customWidth="1"/>
    <col min="8" max="8" width="28.7109375" customWidth="1"/>
    <col min="9" max="10" width="39.28515625" customWidth="1"/>
    <col min="11" max="12" width="28.7109375" customWidth="1"/>
    <col min="13" max="13" width="38.85546875" customWidth="1"/>
    <col min="14" max="14" width="26.85546875" customWidth="1"/>
    <col min="15" max="15" width="27.5703125" customWidth="1"/>
    <col min="16" max="17" width="28.85546875" customWidth="1"/>
    <col min="18" max="19" width="27.85546875" customWidth="1"/>
    <col min="20" max="20" width="26.5703125" customWidth="1"/>
    <col min="21" max="21" width="30.140625" customWidth="1"/>
    <col min="22" max="22" width="33.85546875" customWidth="1"/>
    <col min="23" max="23" width="50.7109375" customWidth="1"/>
    <col min="24" max="24" width="8.42578125" customWidth="1"/>
    <col min="25" max="31" width="20.42578125" customWidth="1"/>
  </cols>
  <sheetData>
    <row r="1" spans="1:33" ht="110.25" x14ac:dyDescent="0.25">
      <c r="A1" s="32" t="s">
        <v>3134</v>
      </c>
      <c r="B1" s="33" t="s">
        <v>3149</v>
      </c>
      <c r="C1" s="33" t="s">
        <v>45</v>
      </c>
      <c r="D1" s="33" t="s">
        <v>3271</v>
      </c>
      <c r="E1" s="33" t="s">
        <v>3114</v>
      </c>
      <c r="F1" s="33" t="s">
        <v>3278</v>
      </c>
      <c r="G1" s="33" t="s">
        <v>3115</v>
      </c>
      <c r="H1" s="33" t="s">
        <v>3127</v>
      </c>
      <c r="I1" s="33" t="s">
        <v>3279</v>
      </c>
      <c r="J1" s="33" t="s">
        <v>3128</v>
      </c>
      <c r="K1" s="33" t="s">
        <v>3130</v>
      </c>
      <c r="L1" s="33" t="s">
        <v>3262</v>
      </c>
      <c r="M1" s="33" t="s">
        <v>3140</v>
      </c>
      <c r="N1" s="33" t="s">
        <v>3263</v>
      </c>
      <c r="O1" s="33" t="s">
        <v>3142</v>
      </c>
      <c r="P1" s="33" t="s">
        <v>3141</v>
      </c>
      <c r="Q1" s="47" t="s">
        <v>3360</v>
      </c>
      <c r="R1" s="47" t="s">
        <v>3365</v>
      </c>
      <c r="S1" s="47" t="s">
        <v>3361</v>
      </c>
      <c r="T1" s="47" t="s">
        <v>3362</v>
      </c>
      <c r="U1" s="33" t="s">
        <v>3239</v>
      </c>
      <c r="V1" s="33" t="s">
        <v>3274</v>
      </c>
      <c r="W1" s="33" t="s">
        <v>3275</v>
      </c>
      <c r="X1" s="51"/>
      <c r="Y1" s="52" t="s">
        <v>3264</v>
      </c>
      <c r="Z1" s="52" t="s">
        <v>3265</v>
      </c>
      <c r="AA1" s="52" t="s">
        <v>3266</v>
      </c>
      <c r="AB1" s="52" t="s">
        <v>3267</v>
      </c>
      <c r="AC1" s="52" t="s">
        <v>3268</v>
      </c>
      <c r="AD1" s="52" t="s">
        <v>3269</v>
      </c>
      <c r="AE1" s="52" t="s">
        <v>3270</v>
      </c>
    </row>
    <row r="2" spans="1:33" s="19" customFormat="1" ht="62.25" customHeight="1" x14ac:dyDescent="0.25">
      <c r="A2" s="39" t="str">
        <f>+IF(AND(C2="",D2=""),"",1)</f>
        <v/>
      </c>
      <c r="B2" s="40"/>
      <c r="C2" s="41"/>
      <c r="D2" s="41"/>
      <c r="E2" s="41"/>
      <c r="F2" s="41"/>
      <c r="G2" s="41"/>
      <c r="H2" s="42"/>
      <c r="I2" s="41"/>
      <c r="J2" s="41"/>
      <c r="K2" s="42"/>
      <c r="L2" s="42"/>
      <c r="M2" s="41"/>
      <c r="N2" s="43"/>
      <c r="O2" s="43"/>
      <c r="P2" s="42"/>
      <c r="Q2" s="42"/>
      <c r="R2" s="42"/>
      <c r="S2" s="42"/>
      <c r="T2" s="42"/>
      <c r="U2" s="43"/>
      <c r="V2" s="44"/>
      <c r="W2" s="40"/>
      <c r="X2" s="53"/>
      <c r="Y2" s="54" t="str">
        <f>IF(COUNTA(B2:W2)&lt;=3,"",IF(B2&amp;C2&amp;D2="","",IF(F2&amp;G2="","OK",IF(ISERROR(VLOOKUP(MID(F2,2,2)&amp;LEFT(G2,4),ΚΩΔΙΚΟΙ!A:A,1,FALSE)),"ΣΦΑΛΜΑ: Έλλειψη αντιστοίχισης στηλών 5 και 6","OK"))))</f>
        <v/>
      </c>
      <c r="Z2" s="54" t="str">
        <f t="shared" ref="Z2" si="0">IF(COUNTA(B2:W2)&lt;=3,"",IF(B2&amp;C2&amp;D2="","",IF(F2&amp;G2&amp;H2="","OK",IF(AND(F2&lt;&gt;"",G2&lt;&gt;"",H2&gt;0),"OK",IF(AND(F2&amp;G2&lt;&gt;"",H2=0),"ΣΦΑΛΜΑ: Εκκρεμεί η συμπλήρωση του ποσού χρηματοδότησης",IF(AND(F2&amp;G2="",H2&gt;0),"ΣΦΑΛΜΑ: Έχει συμπληρωθεί ποσό χρηματοδότησης χωρίς συμπλήρωση των στηλών 5 ή / και 6"))))))</f>
        <v/>
      </c>
      <c r="AA2" s="54" t="str">
        <f>IF(COUNTA(B2:W2)&lt;=3,"",IF(B2&amp;C2&amp;D2="","",IF(I2&amp;J2="","OK",IF(ISERROR(VLOOKUP(MID(I2,2,2)&amp;LEFT(J2,4),ΚΩΔΙΚΟΙ!A:A,1,FALSE)),"ΣΦΑΛΜΑ: Έλλειψη αντιστοίχισης στηλών 8 και 9","OK"))))</f>
        <v/>
      </c>
      <c r="AB2" s="54" t="str">
        <f t="shared" ref="AB2" si="1">IF(COUNTA(B2:W2)&lt;=3,"",IF(B2&amp;C2&amp;D2="","",IF(I2&amp;J2&amp;K2="","OK",IF(AND(I2&lt;&gt;"",J2&lt;&gt;"",K2&gt;0),"OK",IF(AND(I2&amp;J2&lt;&gt;"",K2=0),"ΣΦΑΛΜΑ: Εκκρεμεί η συμπλήρωση του ποσού χρηματοδότησης",IF(AND(I2&amp;J2="",K2&gt;0),"ΣΦΑΛΜΑ: Έχει συμπληρωθεί ποσό χρηματοδότησης χωρίς συμπλήρωση των στηλών 5 ή / και 6"))))))</f>
        <v/>
      </c>
      <c r="AC2" s="54" t="str">
        <f>IF(COUNTA(B2:W2)&lt;=3,"",IF(B2&amp;C2&amp;D2="","",IF(F2="05. ΕΡΓΟ ΑΥΤΕΠΙΣΤΑΣΙΑΣ","OK",IF(AND(OR(LEFT($M2,2)="04",LEFT($M2,2)="05",LEFT($M2,2)="06"),N2=""),"ΣΦΑΛΜΑ: Εκκρεμεί η συμπλήρωση ημερομηνίας στη στήλη 13","OK"))))</f>
        <v/>
      </c>
      <c r="AD2" s="54" t="str">
        <f>IF(COUNTA(B2:W2)&lt;=3,"",IF(B2&amp;C2&amp;D2="","",IF(F2="05. ΕΡΓΟ ΑΥΤΕΠΙΣΤΑΣΙΑΣ","OK",IF(AND(OR(LEFT($M2,2)="05",LEFT($M2,2)="06"),O2=""),"ΣΦΑΛΜΑ: Εκκρεμεί η συμπλήρωση ημερομηνίας στη στήλη 14","OK"))))</f>
        <v/>
      </c>
      <c r="AE2" s="54" t="str">
        <f t="shared" ref="AE2" si="2">IF(COUNTA(B2:W2)&lt;=3,"",IF(B2&amp;C2&amp;D2="","",IF(AND(OR(LEFT($M2,2)="05",LEFT($M2,2)="06"),P2="")," ΣΦΑΛΜΑ: Εκκρεμεί η συμπλήρωση ημερομηνίας στη στήλη 15","OK")))</f>
        <v/>
      </c>
      <c r="AF2" s="19" t="str">
        <f>IF(IFERROR(FIND("ΑΥΤΕΠΙΣΤΑΣΙΑ",D2),0)+IFERROR(FIND("αυτεπιστασία",D2),0)+IFERROR(FIND("αυτεπιστασια",D2),0+IFERROR(FIND("Αυτεπιστασια",D2),0+IFERROR(FIND("Αυτεπιστασία",D2),0)))=0,"",";")</f>
        <v/>
      </c>
      <c r="AG2"/>
    </row>
    <row r="3" spans="1:33" s="19" customFormat="1" ht="62.25" customHeight="1" x14ac:dyDescent="0.25">
      <c r="A3" s="31" t="str">
        <f>+IF(AND(C3="",D3=""),"",A2+1)</f>
        <v/>
      </c>
      <c r="B3" s="3"/>
      <c r="C3" s="12"/>
      <c r="D3" s="12"/>
      <c r="E3" s="12"/>
      <c r="F3" s="12"/>
      <c r="G3" s="12"/>
      <c r="H3" s="11"/>
      <c r="I3" s="12"/>
      <c r="J3" s="12"/>
      <c r="K3" s="11"/>
      <c r="L3" s="11"/>
      <c r="M3" s="12"/>
      <c r="N3" s="24"/>
      <c r="O3" s="24"/>
      <c r="P3" s="11"/>
      <c r="Q3" s="11"/>
      <c r="R3" s="11"/>
      <c r="S3" s="11"/>
      <c r="T3" s="11"/>
      <c r="U3" s="24"/>
      <c r="V3" s="21"/>
      <c r="W3" s="3"/>
      <c r="X3" s="53"/>
      <c r="Y3" s="54" t="str">
        <f>IF(COUNTA(B3:W3)&lt;=3,"",IF(B3&amp;C3&amp;D3="","",IF(F3&amp;G3="","OK",IF(ISERROR(VLOOKUP(MID(F3,2,2)&amp;LEFT(G3,4),ΚΩΔΙΚΟΙ!A:A,1,FALSE)),"ΣΦΑΛΜΑ: Έλλειψη αντιστοίχισης στηλών 5 και 6","OK"))))</f>
        <v/>
      </c>
      <c r="Z3" s="54" t="str">
        <f t="shared" ref="Z3:Z66" si="3">IF(COUNTA(B3:W3)&lt;=3,"",IF(B3&amp;C3&amp;D3="","",IF(F3&amp;G3&amp;H3="","OK",IF(AND(F3&lt;&gt;"",G3&lt;&gt;"",H3&gt;0),"OK",IF(AND(F3&amp;G3&lt;&gt;"",H3=0),"ΣΦΑΛΜΑ: Εκκρεμεί η συμπλήρωση του ποσού χρηματοδότησης",IF(AND(F3&amp;G3="",H3&gt;0),"ΣΦΑΛΜΑ: Έχει συμπληρωθεί ποσό χρηματοδότησης χωρίς συμπλήρωση των στηλών 5 ή / και 6"))))))</f>
        <v/>
      </c>
      <c r="AA3" s="54" t="str">
        <f>IF(COUNTA(B3:W3)&lt;=3,"",IF(B3&amp;C3&amp;D3="","",IF(I3&amp;J3="","OK",IF(ISERROR(VLOOKUP(MID(I3,2,2)&amp;LEFT(J3,4),ΚΩΔΙΚΟΙ!A:A,1,FALSE)),"ΣΦΑΛΜΑ: Έλλειψη αντιστοίχισης στηλών 8 και 9","OK"))))</f>
        <v/>
      </c>
      <c r="AB3" s="54" t="str">
        <f t="shared" ref="AB3:AB66" si="4">IF(COUNTA(B3:W3)&lt;=3,"",IF(B3&amp;C3&amp;D3="","",IF(I3&amp;J3&amp;K3="","OK",IF(AND(I3&lt;&gt;"",J3&lt;&gt;"",K3&gt;0),"OK",IF(AND(I3&amp;J3&lt;&gt;"",K3=0),"ΣΦΑΛΜΑ: Εκκρεμεί η συμπλήρωση του ποσού χρηματοδότησης",IF(AND(I3&amp;J3="",K3&gt;0),"ΣΦΑΛΜΑ: Έχει συμπληρωθεί ποσό χρηματοδότησης χωρίς συμπλήρωση των στηλών 5 ή / και 6"))))))</f>
        <v/>
      </c>
      <c r="AC3" s="54" t="str">
        <f t="shared" ref="AC3:AC66" si="5">IF(COUNTA(B3:W3)&lt;=3,"",IF(B3&amp;C3&amp;D3="","",IF(F3="05. ΕΡΓΟ ΑΥΤΕΠΙΣΤΑΣΙΑΣ","OK",IF(AND(OR(LEFT($M3,2)="04",LEFT($M3,2)="05",LEFT($M3,2)="06"),N3=""),"ΣΦΑΛΜΑ: Εκκρεμεί η συμπλήρωση ημερομηνίας στη στήλη 13","OK"))))</f>
        <v/>
      </c>
      <c r="AD3" s="54" t="str">
        <f t="shared" ref="AD3:AD66" si="6">IF(COUNTA(B3:W3)&lt;=3,"",IF(B3&amp;C3&amp;D3="","",IF(F3="05. ΕΡΓΟ ΑΥΤΕΠΙΣΤΑΣΙΑΣ","OK",IF(AND(OR(LEFT($M3,2)="05",LEFT($M3,2)="06"),O3=""),"ΣΦΑΛΜΑ: Εκκρεμεί η συμπλήρωση ημερομηνίας στη στήλη 14","OK"))))</f>
        <v/>
      </c>
      <c r="AE3" s="54" t="str">
        <f t="shared" ref="AE3:AE66" si="7">IF(COUNTA(B3:W3)&lt;=3,"",IF(B3&amp;C3&amp;D3="","",IF(AND(OR(LEFT($M3,2)="05",LEFT($M3,2)="06"),P3="")," ΣΦΑΛΜΑ: Εκκρεμεί η συμπλήρωση ημερομηνίας στη στήλη 15","OK")))</f>
        <v/>
      </c>
      <c r="AG3"/>
    </row>
    <row r="4" spans="1:33" ht="62.25" customHeight="1" x14ac:dyDescent="0.25">
      <c r="A4" s="39" t="str">
        <f t="shared" ref="A4:A67" si="8">+IF(AND(C4="",D4=""),"",A3+1)</f>
        <v/>
      </c>
      <c r="B4" s="40"/>
      <c r="C4" s="41"/>
      <c r="D4" s="41"/>
      <c r="E4" s="41"/>
      <c r="F4" s="41"/>
      <c r="G4" s="41"/>
      <c r="H4" s="42"/>
      <c r="I4" s="41"/>
      <c r="J4" s="41"/>
      <c r="K4" s="42"/>
      <c r="L4" s="42"/>
      <c r="M4" s="41"/>
      <c r="N4" s="43"/>
      <c r="O4" s="43"/>
      <c r="P4" s="42"/>
      <c r="Q4" s="42"/>
      <c r="R4" s="42"/>
      <c r="S4" s="42"/>
      <c r="T4" s="42"/>
      <c r="U4" s="43"/>
      <c r="V4" s="44"/>
      <c r="W4" s="40"/>
      <c r="X4" s="53"/>
      <c r="Y4" s="54" t="str">
        <f>IF(COUNTA(B4:W4)&lt;=3,"",IF(B4&amp;C4&amp;D4="","",IF(F4&amp;G4="","OK",IF(ISERROR(VLOOKUP(MID(F4,2,2)&amp;LEFT(G4,4),ΚΩΔΙΚΟΙ!A:A,1,FALSE)),"ΣΦΑΛΜΑ: Έλλειψη αντιστοίχισης στηλών 5 και 6","OK"))))</f>
        <v/>
      </c>
      <c r="Z4" s="54" t="str">
        <f t="shared" si="3"/>
        <v/>
      </c>
      <c r="AA4" s="54" t="str">
        <f>IF(COUNTA(B4:W4)&lt;=3,"",IF(B4&amp;C4&amp;D4="","",IF(I4&amp;J4="","OK",IF(ISERROR(VLOOKUP(MID(I4,2,2)&amp;LEFT(J4,4),ΚΩΔΙΚΟΙ!A:A,1,FALSE)),"ΣΦΑΛΜΑ: Έλλειψη αντιστοίχισης στηλών 8 και 9","OK"))))</f>
        <v/>
      </c>
      <c r="AB4" s="54" t="str">
        <f t="shared" si="4"/>
        <v/>
      </c>
      <c r="AC4" s="54" t="str">
        <f t="shared" si="5"/>
        <v/>
      </c>
      <c r="AD4" s="54" t="str">
        <f t="shared" si="6"/>
        <v/>
      </c>
      <c r="AE4" s="54" t="str">
        <f t="shared" si="7"/>
        <v/>
      </c>
    </row>
    <row r="5" spans="1:33" ht="62.25" customHeight="1" x14ac:dyDescent="0.25">
      <c r="A5" s="31" t="str">
        <f t="shared" si="8"/>
        <v/>
      </c>
      <c r="B5" s="3"/>
      <c r="C5" s="12"/>
      <c r="D5" s="12"/>
      <c r="E5" s="12"/>
      <c r="F5" s="12"/>
      <c r="G5" s="12"/>
      <c r="H5" s="11"/>
      <c r="I5" s="12"/>
      <c r="J5" s="12"/>
      <c r="K5" s="11"/>
      <c r="L5" s="11"/>
      <c r="M5" s="12"/>
      <c r="N5" s="24"/>
      <c r="O5" s="24"/>
      <c r="P5" s="11"/>
      <c r="Q5" s="11"/>
      <c r="R5" s="11"/>
      <c r="S5" s="11"/>
      <c r="T5" s="11"/>
      <c r="U5" s="24"/>
      <c r="V5" s="21"/>
      <c r="W5" s="3"/>
      <c r="X5" s="53"/>
      <c r="Y5" s="54" t="str">
        <f>IF(COUNTA(B5:W5)&lt;=3,"",IF(B5&amp;C5&amp;D5="","",IF(F5&amp;G5="","OK",IF(ISERROR(VLOOKUP(MID(F5,2,2)&amp;LEFT(G5,4),ΚΩΔΙΚΟΙ!A:A,1,FALSE)),"ΣΦΑΛΜΑ: Έλλειψη αντιστοίχισης στηλών 5 και 6","OK"))))</f>
        <v/>
      </c>
      <c r="Z5" s="54" t="str">
        <f t="shared" si="3"/>
        <v/>
      </c>
      <c r="AA5" s="54" t="str">
        <f>IF(COUNTA(B5:W5)&lt;=3,"",IF(B5&amp;C5&amp;D5="","",IF(I5&amp;J5="","OK",IF(ISERROR(VLOOKUP(MID(I5,2,2)&amp;LEFT(J5,4),ΚΩΔΙΚΟΙ!A:A,1,FALSE)),"ΣΦΑΛΜΑ: Έλλειψη αντιστοίχισης στηλών 8 και 9","OK"))))</f>
        <v/>
      </c>
      <c r="AB5" s="54" t="str">
        <f t="shared" si="4"/>
        <v/>
      </c>
      <c r="AC5" s="54" t="str">
        <f t="shared" si="5"/>
        <v/>
      </c>
      <c r="AD5" s="54" t="str">
        <f t="shared" si="6"/>
        <v/>
      </c>
      <c r="AE5" s="54" t="str">
        <f t="shared" si="7"/>
        <v/>
      </c>
    </row>
    <row r="6" spans="1:33" ht="62.25" customHeight="1" x14ac:dyDescent="0.25">
      <c r="A6" s="39" t="str">
        <f t="shared" si="8"/>
        <v/>
      </c>
      <c r="B6" s="40"/>
      <c r="C6" s="41"/>
      <c r="D6" s="41"/>
      <c r="E6" s="41"/>
      <c r="F6" s="41"/>
      <c r="G6" s="41"/>
      <c r="H6" s="42"/>
      <c r="I6" s="41"/>
      <c r="J6" s="41"/>
      <c r="K6" s="42"/>
      <c r="L6" s="42"/>
      <c r="M6" s="41"/>
      <c r="N6" s="43"/>
      <c r="O6" s="43"/>
      <c r="P6" s="42"/>
      <c r="Q6" s="42"/>
      <c r="R6" s="42"/>
      <c r="S6" s="42"/>
      <c r="T6" s="42"/>
      <c r="U6" s="43"/>
      <c r="V6" s="44"/>
      <c r="W6" s="40"/>
      <c r="X6" s="55"/>
      <c r="Y6" s="54" t="str">
        <f>IF(COUNTA(B6:W6)&lt;=3,"",IF(B6&amp;C6&amp;D6="","",IF(F6&amp;G6="","OK",IF(ISERROR(VLOOKUP(MID(F6,2,2)&amp;LEFT(G6,4),ΚΩΔΙΚΟΙ!A:A,1,FALSE)),"ΣΦΑΛΜΑ: Έλλειψη αντιστοίχισης στηλών 5 και 6","OK"))))</f>
        <v/>
      </c>
      <c r="Z6" s="54" t="str">
        <f t="shared" si="3"/>
        <v/>
      </c>
      <c r="AA6" s="54" t="str">
        <f>IF(COUNTA(B6:W6)&lt;=3,"",IF(B6&amp;C6&amp;D6="","",IF(I6&amp;J6="","OK",IF(ISERROR(VLOOKUP(MID(I6,2,2)&amp;LEFT(J6,4),ΚΩΔΙΚΟΙ!A:A,1,FALSE)),"ΣΦΑΛΜΑ: Έλλειψη αντιστοίχισης στηλών 8 και 9","OK"))))</f>
        <v/>
      </c>
      <c r="AB6" s="54" t="str">
        <f t="shared" si="4"/>
        <v/>
      </c>
      <c r="AC6" s="54" t="str">
        <f t="shared" si="5"/>
        <v/>
      </c>
      <c r="AD6" s="54" t="str">
        <f t="shared" si="6"/>
        <v/>
      </c>
      <c r="AE6" s="54" t="str">
        <f t="shared" si="7"/>
        <v/>
      </c>
    </row>
    <row r="7" spans="1:33" ht="62.25" customHeight="1" x14ac:dyDescent="0.25">
      <c r="A7" s="31" t="str">
        <f t="shared" si="8"/>
        <v/>
      </c>
      <c r="B7" s="3"/>
      <c r="C7" s="12"/>
      <c r="D7" s="12"/>
      <c r="E7" s="12"/>
      <c r="F7" s="12"/>
      <c r="G7" s="12"/>
      <c r="H7" s="11"/>
      <c r="I7" s="12"/>
      <c r="J7" s="12"/>
      <c r="K7" s="11"/>
      <c r="L7" s="11"/>
      <c r="M7" s="12"/>
      <c r="N7" s="24"/>
      <c r="O7" s="24"/>
      <c r="P7" s="11"/>
      <c r="Q7" s="11"/>
      <c r="R7" s="11"/>
      <c r="S7" s="11"/>
      <c r="T7" s="11"/>
      <c r="U7" s="24"/>
      <c r="V7" s="21"/>
      <c r="W7" s="3"/>
      <c r="X7" s="53"/>
      <c r="Y7" s="54" t="str">
        <f>IF(COUNTA(B7:W7)&lt;=3,"",IF(B7&amp;C7&amp;D7="","",IF(F7&amp;G7="","OK",IF(ISERROR(VLOOKUP(MID(F7,2,2)&amp;LEFT(G7,4),ΚΩΔΙΚΟΙ!A:A,1,FALSE)),"ΣΦΑΛΜΑ: Έλλειψη αντιστοίχισης στηλών 5 και 6","OK"))))</f>
        <v/>
      </c>
      <c r="Z7" s="54" t="str">
        <f t="shared" si="3"/>
        <v/>
      </c>
      <c r="AA7" s="54" t="str">
        <f>IF(COUNTA(B7:W7)&lt;=3,"",IF(B7&amp;C7&amp;D7="","",IF(I7&amp;J7="","OK",IF(ISERROR(VLOOKUP(MID(I7,2,2)&amp;LEFT(J7,4),ΚΩΔΙΚΟΙ!A:A,1,FALSE)),"ΣΦΑΛΜΑ: Έλλειψη αντιστοίχισης στηλών 8 και 9","OK"))))</f>
        <v/>
      </c>
      <c r="AB7" s="54" t="str">
        <f t="shared" si="4"/>
        <v/>
      </c>
      <c r="AC7" s="54" t="str">
        <f t="shared" si="5"/>
        <v/>
      </c>
      <c r="AD7" s="54" t="str">
        <f t="shared" si="6"/>
        <v/>
      </c>
      <c r="AE7" s="54" t="str">
        <f t="shared" si="7"/>
        <v/>
      </c>
    </row>
    <row r="8" spans="1:33" s="19" customFormat="1" ht="62.25" customHeight="1" x14ac:dyDescent="0.25">
      <c r="A8" s="39" t="str">
        <f t="shared" si="8"/>
        <v/>
      </c>
      <c r="B8" s="40"/>
      <c r="C8" s="41"/>
      <c r="D8" s="41"/>
      <c r="E8" s="41"/>
      <c r="F8" s="41"/>
      <c r="G8" s="41"/>
      <c r="H8" s="42"/>
      <c r="I8" s="41"/>
      <c r="J8" s="41"/>
      <c r="K8" s="42"/>
      <c r="L8" s="42"/>
      <c r="M8" s="41"/>
      <c r="N8" s="43"/>
      <c r="O8" s="43"/>
      <c r="P8" s="42"/>
      <c r="Q8" s="42"/>
      <c r="R8" s="42"/>
      <c r="S8" s="42"/>
      <c r="T8" s="42"/>
      <c r="U8" s="43"/>
      <c r="V8" s="44"/>
      <c r="W8" s="40"/>
      <c r="X8" s="53"/>
      <c r="Y8" s="54" t="str">
        <f>IF(COUNTA(B8:W8)&lt;=3,"",IF(B8&amp;C8&amp;D8="","",IF(F8&amp;G8="","OK",IF(ISERROR(VLOOKUP(MID(F8,2,2)&amp;LEFT(G8,4),ΚΩΔΙΚΟΙ!A:A,1,FALSE)),"ΣΦΑΛΜΑ: Έλλειψη αντιστοίχισης στηλών 5 και 6","OK"))))</f>
        <v/>
      </c>
      <c r="Z8" s="54" t="str">
        <f t="shared" si="3"/>
        <v/>
      </c>
      <c r="AA8" s="54" t="str">
        <f>IF(COUNTA(B8:W8)&lt;=3,"",IF(B8&amp;C8&amp;D8="","",IF(I8&amp;J8="","OK",IF(ISERROR(VLOOKUP(MID(I8,2,2)&amp;LEFT(J8,4),ΚΩΔΙΚΟΙ!A:A,1,FALSE)),"ΣΦΑΛΜΑ: Έλλειψη αντιστοίχισης στηλών 8 και 9","OK"))))</f>
        <v/>
      </c>
      <c r="AB8" s="54" t="str">
        <f t="shared" si="4"/>
        <v/>
      </c>
      <c r="AC8" s="54" t="str">
        <f t="shared" si="5"/>
        <v/>
      </c>
      <c r="AD8" s="54" t="str">
        <f t="shared" si="6"/>
        <v/>
      </c>
      <c r="AE8" s="54" t="str">
        <f t="shared" si="7"/>
        <v/>
      </c>
      <c r="AG8"/>
    </row>
    <row r="9" spans="1:33" s="19" customFormat="1" ht="62.25" customHeight="1" x14ac:dyDescent="0.25">
      <c r="A9" s="31" t="str">
        <f t="shared" si="8"/>
        <v/>
      </c>
      <c r="B9" s="3"/>
      <c r="C9" s="12"/>
      <c r="D9" s="12"/>
      <c r="E9" s="12"/>
      <c r="F9" s="12"/>
      <c r="G9" s="12"/>
      <c r="H9" s="11"/>
      <c r="I9" s="12"/>
      <c r="J9" s="12"/>
      <c r="K9" s="11"/>
      <c r="L9" s="11"/>
      <c r="M9" s="12"/>
      <c r="N9" s="24"/>
      <c r="O9" s="24"/>
      <c r="P9" s="11"/>
      <c r="Q9" s="11"/>
      <c r="R9" s="11"/>
      <c r="S9" s="11"/>
      <c r="T9" s="11"/>
      <c r="U9" s="24"/>
      <c r="V9" s="21"/>
      <c r="W9" s="3"/>
      <c r="X9" s="53"/>
      <c r="Y9" s="54" t="str">
        <f>IF(COUNTA(B9:W9)&lt;=3,"",IF(B9&amp;C9&amp;D9="","",IF(F9&amp;G9="","OK",IF(ISERROR(VLOOKUP(MID(F9,2,2)&amp;LEFT(G9,4),ΚΩΔΙΚΟΙ!A:A,1,FALSE)),"ΣΦΑΛΜΑ: Έλλειψη αντιστοίχισης στηλών 5 και 6","OK"))))</f>
        <v/>
      </c>
      <c r="Z9" s="54" t="str">
        <f t="shared" si="3"/>
        <v/>
      </c>
      <c r="AA9" s="54" t="str">
        <f>IF(COUNTA(B9:W9)&lt;=3,"",IF(B9&amp;C9&amp;D9="","",IF(I9&amp;J9="","OK",IF(ISERROR(VLOOKUP(MID(I9,2,2)&amp;LEFT(J9,4),ΚΩΔΙΚΟΙ!A:A,1,FALSE)),"ΣΦΑΛΜΑ: Έλλειψη αντιστοίχισης στηλών 8 και 9","OK"))))</f>
        <v/>
      </c>
      <c r="AB9" s="54" t="str">
        <f t="shared" si="4"/>
        <v/>
      </c>
      <c r="AC9" s="54" t="str">
        <f t="shared" si="5"/>
        <v/>
      </c>
      <c r="AD9" s="54" t="str">
        <f t="shared" si="6"/>
        <v/>
      </c>
      <c r="AE9" s="54" t="str">
        <f t="shared" si="7"/>
        <v/>
      </c>
      <c r="AG9"/>
    </row>
    <row r="10" spans="1:33" ht="62.25" customHeight="1" x14ac:dyDescent="0.25">
      <c r="A10" s="39" t="str">
        <f t="shared" si="8"/>
        <v/>
      </c>
      <c r="B10" s="40"/>
      <c r="C10" s="41"/>
      <c r="D10" s="41"/>
      <c r="E10" s="41"/>
      <c r="F10" s="41"/>
      <c r="G10" s="41"/>
      <c r="H10" s="42"/>
      <c r="I10" s="41"/>
      <c r="J10" s="41"/>
      <c r="K10" s="42"/>
      <c r="L10" s="42"/>
      <c r="M10" s="41"/>
      <c r="N10" s="43"/>
      <c r="O10" s="43"/>
      <c r="P10" s="42"/>
      <c r="Q10" s="42"/>
      <c r="R10" s="42"/>
      <c r="S10" s="42"/>
      <c r="T10" s="42"/>
      <c r="U10" s="43"/>
      <c r="V10" s="44"/>
      <c r="W10" s="40"/>
      <c r="X10" s="53"/>
      <c r="Y10" s="54" t="str">
        <f>IF(COUNTA(B10:W10)&lt;=3,"",IF(B10&amp;C10&amp;D10="","",IF(F10&amp;G10="","OK",IF(ISERROR(VLOOKUP(MID(F10,2,2)&amp;LEFT(G10,4),ΚΩΔΙΚΟΙ!A:A,1,FALSE)),"ΣΦΑΛΜΑ: Έλλειψη αντιστοίχισης στηλών 5 και 6","OK"))))</f>
        <v/>
      </c>
      <c r="Z10" s="54" t="str">
        <f t="shared" si="3"/>
        <v/>
      </c>
      <c r="AA10" s="54" t="str">
        <f>IF(COUNTA(B10:W10)&lt;=3,"",IF(B10&amp;C10&amp;D10="","",IF(I10&amp;J10="","OK",IF(ISERROR(VLOOKUP(MID(I10,2,2)&amp;LEFT(J10,4),ΚΩΔΙΚΟΙ!A:A,1,FALSE)),"ΣΦΑΛΜΑ: Έλλειψη αντιστοίχισης στηλών 8 και 9","OK"))))</f>
        <v/>
      </c>
      <c r="AB10" s="54" t="str">
        <f t="shared" si="4"/>
        <v/>
      </c>
      <c r="AC10" s="54" t="str">
        <f t="shared" si="5"/>
        <v/>
      </c>
      <c r="AD10" s="54" t="str">
        <f t="shared" si="6"/>
        <v/>
      </c>
      <c r="AE10" s="54" t="str">
        <f t="shared" si="7"/>
        <v/>
      </c>
    </row>
    <row r="11" spans="1:33" ht="62.25" customHeight="1" x14ac:dyDescent="0.25">
      <c r="A11" s="31" t="str">
        <f t="shared" si="8"/>
        <v/>
      </c>
      <c r="B11" s="3"/>
      <c r="C11" s="12"/>
      <c r="D11" s="12"/>
      <c r="E11" s="12"/>
      <c r="F11" s="12"/>
      <c r="G11" s="12"/>
      <c r="H11" s="11"/>
      <c r="I11" s="12"/>
      <c r="J11" s="12"/>
      <c r="K11" s="11"/>
      <c r="L11" s="11"/>
      <c r="M11" s="12"/>
      <c r="N11" s="24"/>
      <c r="O11" s="24"/>
      <c r="P11" s="11"/>
      <c r="Q11" s="11"/>
      <c r="R11" s="11"/>
      <c r="S11" s="11"/>
      <c r="T11" s="11"/>
      <c r="U11" s="24"/>
      <c r="V11" s="21"/>
      <c r="W11" s="3"/>
      <c r="X11" s="53"/>
      <c r="Y11" s="54" t="str">
        <f>IF(COUNTA(B11:W11)&lt;=3,"",IF(B11&amp;C11&amp;D11="","",IF(F11&amp;G11="","OK",IF(ISERROR(VLOOKUP(MID(F11,2,2)&amp;LEFT(G11,4),ΚΩΔΙΚΟΙ!A:A,1,FALSE)),"ΣΦΑΛΜΑ: Έλλειψη αντιστοίχισης στηλών 5 και 6","OK"))))</f>
        <v/>
      </c>
      <c r="Z11" s="54" t="str">
        <f t="shared" si="3"/>
        <v/>
      </c>
      <c r="AA11" s="54" t="str">
        <f>IF(COUNTA(B11:W11)&lt;=3,"",IF(B11&amp;C11&amp;D11="","",IF(I11&amp;J11="","OK",IF(ISERROR(VLOOKUP(MID(I11,2,2)&amp;LEFT(J11,4),ΚΩΔΙΚΟΙ!A:A,1,FALSE)),"ΣΦΑΛΜΑ: Έλλειψη αντιστοίχισης στηλών 8 και 9","OK"))))</f>
        <v/>
      </c>
      <c r="AB11" s="54" t="str">
        <f t="shared" si="4"/>
        <v/>
      </c>
      <c r="AC11" s="54" t="str">
        <f t="shared" si="5"/>
        <v/>
      </c>
      <c r="AD11" s="54" t="str">
        <f t="shared" si="6"/>
        <v/>
      </c>
      <c r="AE11" s="54" t="str">
        <f t="shared" si="7"/>
        <v/>
      </c>
    </row>
    <row r="12" spans="1:33" ht="62.25" customHeight="1" x14ac:dyDescent="0.25">
      <c r="A12" s="39" t="str">
        <f t="shared" si="8"/>
        <v/>
      </c>
      <c r="B12" s="40"/>
      <c r="C12" s="41"/>
      <c r="D12" s="41"/>
      <c r="E12" s="41"/>
      <c r="F12" s="41"/>
      <c r="G12" s="41"/>
      <c r="H12" s="42"/>
      <c r="I12" s="41"/>
      <c r="J12" s="41"/>
      <c r="K12" s="42"/>
      <c r="L12" s="42"/>
      <c r="M12" s="41"/>
      <c r="N12" s="43"/>
      <c r="O12" s="43"/>
      <c r="P12" s="42"/>
      <c r="Q12" s="42"/>
      <c r="R12" s="42"/>
      <c r="S12" s="42"/>
      <c r="T12" s="42"/>
      <c r="U12" s="43"/>
      <c r="V12" s="44"/>
      <c r="W12" s="40"/>
      <c r="X12" s="55"/>
      <c r="Y12" s="54" t="str">
        <f>IF(COUNTA(B12:W12)&lt;=3,"",IF(B12&amp;C12&amp;D12="","",IF(F12&amp;G12="","OK",IF(ISERROR(VLOOKUP(MID(F12,2,2)&amp;LEFT(G12,4),ΚΩΔΙΚΟΙ!A:A,1,FALSE)),"ΣΦΑΛΜΑ: Έλλειψη αντιστοίχισης στηλών 5 και 6","OK"))))</f>
        <v/>
      </c>
      <c r="Z12" s="54" t="str">
        <f t="shared" si="3"/>
        <v/>
      </c>
      <c r="AA12" s="54" t="str">
        <f>IF(COUNTA(B12:W12)&lt;=3,"",IF(B12&amp;C12&amp;D12="","",IF(I12&amp;J12="","OK",IF(ISERROR(VLOOKUP(MID(I12,2,2)&amp;LEFT(J12,4),ΚΩΔΙΚΟΙ!A:A,1,FALSE)),"ΣΦΑΛΜΑ: Έλλειψη αντιστοίχισης στηλών 8 και 9","OK"))))</f>
        <v/>
      </c>
      <c r="AB12" s="54" t="str">
        <f t="shared" si="4"/>
        <v/>
      </c>
      <c r="AC12" s="54" t="str">
        <f t="shared" si="5"/>
        <v/>
      </c>
      <c r="AD12" s="54" t="str">
        <f t="shared" si="6"/>
        <v/>
      </c>
      <c r="AE12" s="54" t="str">
        <f t="shared" si="7"/>
        <v/>
      </c>
    </row>
    <row r="13" spans="1:33" ht="62.25" customHeight="1" x14ac:dyDescent="0.25">
      <c r="A13" s="31" t="str">
        <f t="shared" si="8"/>
        <v/>
      </c>
      <c r="B13" s="3"/>
      <c r="C13" s="12"/>
      <c r="D13" s="12"/>
      <c r="E13" s="12"/>
      <c r="F13" s="12"/>
      <c r="G13" s="12"/>
      <c r="H13" s="11"/>
      <c r="I13" s="12"/>
      <c r="J13" s="12"/>
      <c r="K13" s="11"/>
      <c r="L13" s="11"/>
      <c r="M13" s="12"/>
      <c r="N13" s="24"/>
      <c r="O13" s="24"/>
      <c r="P13" s="11"/>
      <c r="Q13" s="11"/>
      <c r="R13" s="11"/>
      <c r="S13" s="11"/>
      <c r="T13" s="11"/>
      <c r="U13" s="24"/>
      <c r="V13" s="21"/>
      <c r="W13" s="3"/>
      <c r="X13" s="53"/>
      <c r="Y13" s="54" t="str">
        <f>IF(COUNTA(B13:W13)&lt;=3,"",IF(B13&amp;C13&amp;D13="","",IF(F13&amp;G13="","OK",IF(ISERROR(VLOOKUP(MID(F13,2,2)&amp;LEFT(G13,4),ΚΩΔΙΚΟΙ!A:A,1,FALSE)),"ΣΦΑΛΜΑ: Έλλειψη αντιστοίχισης στηλών 5 και 6","OK"))))</f>
        <v/>
      </c>
      <c r="Z13" s="54" t="str">
        <f t="shared" si="3"/>
        <v/>
      </c>
      <c r="AA13" s="54" t="str">
        <f>IF(COUNTA(B13:W13)&lt;=3,"",IF(B13&amp;C13&amp;D13="","",IF(I13&amp;J13="","OK",IF(ISERROR(VLOOKUP(MID(I13,2,2)&amp;LEFT(J13,4),ΚΩΔΙΚΟΙ!A:A,1,FALSE)),"ΣΦΑΛΜΑ: Έλλειψη αντιστοίχισης στηλών 8 και 9","OK"))))</f>
        <v/>
      </c>
      <c r="AB13" s="54" t="str">
        <f t="shared" si="4"/>
        <v/>
      </c>
      <c r="AC13" s="54" t="str">
        <f t="shared" si="5"/>
        <v/>
      </c>
      <c r="AD13" s="54" t="str">
        <f t="shared" si="6"/>
        <v/>
      </c>
      <c r="AE13" s="54" t="str">
        <f t="shared" si="7"/>
        <v/>
      </c>
    </row>
    <row r="14" spans="1:33" s="19" customFormat="1" ht="62.25" customHeight="1" x14ac:dyDescent="0.25">
      <c r="A14" s="39" t="str">
        <f t="shared" si="8"/>
        <v/>
      </c>
      <c r="B14" s="40"/>
      <c r="C14" s="41"/>
      <c r="D14" s="41"/>
      <c r="E14" s="41"/>
      <c r="F14" s="41"/>
      <c r="G14" s="41"/>
      <c r="H14" s="42"/>
      <c r="I14" s="41"/>
      <c r="J14" s="41"/>
      <c r="K14" s="42"/>
      <c r="L14" s="42"/>
      <c r="M14" s="41"/>
      <c r="N14" s="43"/>
      <c r="O14" s="43"/>
      <c r="P14" s="42"/>
      <c r="Q14" s="42"/>
      <c r="R14" s="42"/>
      <c r="S14" s="42"/>
      <c r="T14" s="42"/>
      <c r="U14" s="43"/>
      <c r="V14" s="44"/>
      <c r="W14" s="40"/>
      <c r="X14" s="53"/>
      <c r="Y14" s="54" t="str">
        <f>IF(COUNTA(B14:W14)&lt;=3,"",IF(B14&amp;C14&amp;D14="","",IF(F14&amp;G14="","OK",IF(ISERROR(VLOOKUP(MID(F14,2,2)&amp;LEFT(G14,4),ΚΩΔΙΚΟΙ!A:A,1,FALSE)),"ΣΦΑΛΜΑ: Έλλειψη αντιστοίχισης στηλών 5 και 6","OK"))))</f>
        <v/>
      </c>
      <c r="Z14" s="54" t="str">
        <f t="shared" si="3"/>
        <v/>
      </c>
      <c r="AA14" s="54" t="str">
        <f>IF(COUNTA(B14:W14)&lt;=3,"",IF(B14&amp;C14&amp;D14="","",IF(I14&amp;J14="","OK",IF(ISERROR(VLOOKUP(MID(I14,2,2)&amp;LEFT(J14,4),ΚΩΔΙΚΟΙ!A:A,1,FALSE)),"ΣΦΑΛΜΑ: Έλλειψη αντιστοίχισης στηλών 8 και 9","OK"))))</f>
        <v/>
      </c>
      <c r="AB14" s="54" t="str">
        <f t="shared" si="4"/>
        <v/>
      </c>
      <c r="AC14" s="54" t="str">
        <f t="shared" si="5"/>
        <v/>
      </c>
      <c r="AD14" s="54" t="str">
        <f t="shared" si="6"/>
        <v/>
      </c>
      <c r="AE14" s="54" t="str">
        <f t="shared" si="7"/>
        <v/>
      </c>
      <c r="AG14"/>
    </row>
    <row r="15" spans="1:33" s="19" customFormat="1" ht="62.25" customHeight="1" x14ac:dyDescent="0.25">
      <c r="A15" s="31" t="str">
        <f t="shared" si="8"/>
        <v/>
      </c>
      <c r="B15" s="3"/>
      <c r="C15" s="12"/>
      <c r="D15" s="12"/>
      <c r="E15" s="12"/>
      <c r="F15" s="12"/>
      <c r="G15" s="12"/>
      <c r="H15" s="11"/>
      <c r="I15" s="12"/>
      <c r="J15" s="12"/>
      <c r="K15" s="11"/>
      <c r="L15" s="11"/>
      <c r="M15" s="12"/>
      <c r="N15" s="24"/>
      <c r="O15" s="24"/>
      <c r="P15" s="11"/>
      <c r="Q15" s="11"/>
      <c r="R15" s="11"/>
      <c r="S15" s="11"/>
      <c r="T15" s="11"/>
      <c r="U15" s="24"/>
      <c r="V15" s="21"/>
      <c r="W15" s="3"/>
      <c r="X15" s="53"/>
      <c r="Y15" s="54" t="str">
        <f>IF(COUNTA(B15:W15)&lt;=3,"",IF(B15&amp;C15&amp;D15="","",IF(F15&amp;G15="","OK",IF(ISERROR(VLOOKUP(MID(F15,2,2)&amp;LEFT(G15,4),ΚΩΔΙΚΟΙ!A:A,1,FALSE)),"ΣΦΑΛΜΑ: Έλλειψη αντιστοίχισης στηλών 5 και 6","OK"))))</f>
        <v/>
      </c>
      <c r="Z15" s="54" t="str">
        <f t="shared" si="3"/>
        <v/>
      </c>
      <c r="AA15" s="54" t="str">
        <f>IF(COUNTA(B15:W15)&lt;=3,"",IF(B15&amp;C15&amp;D15="","",IF(I15&amp;J15="","OK",IF(ISERROR(VLOOKUP(MID(I15,2,2)&amp;LEFT(J15,4),ΚΩΔΙΚΟΙ!A:A,1,FALSE)),"ΣΦΑΛΜΑ: Έλλειψη αντιστοίχισης στηλών 8 και 9","OK"))))</f>
        <v/>
      </c>
      <c r="AB15" s="54" t="str">
        <f t="shared" si="4"/>
        <v/>
      </c>
      <c r="AC15" s="54" t="str">
        <f t="shared" si="5"/>
        <v/>
      </c>
      <c r="AD15" s="54" t="str">
        <f t="shared" si="6"/>
        <v/>
      </c>
      <c r="AE15" s="54" t="str">
        <f t="shared" si="7"/>
        <v/>
      </c>
      <c r="AG15"/>
    </row>
    <row r="16" spans="1:33" ht="62.25" customHeight="1" x14ac:dyDescent="0.25">
      <c r="A16" s="39" t="str">
        <f t="shared" si="8"/>
        <v/>
      </c>
      <c r="B16" s="40"/>
      <c r="C16" s="41"/>
      <c r="D16" s="41"/>
      <c r="E16" s="41"/>
      <c r="F16" s="41"/>
      <c r="G16" s="41"/>
      <c r="H16" s="42"/>
      <c r="I16" s="41"/>
      <c r="J16" s="41"/>
      <c r="K16" s="42"/>
      <c r="L16" s="42"/>
      <c r="M16" s="41"/>
      <c r="N16" s="43"/>
      <c r="O16" s="43"/>
      <c r="P16" s="42"/>
      <c r="Q16" s="42"/>
      <c r="R16" s="42"/>
      <c r="S16" s="42"/>
      <c r="T16" s="42"/>
      <c r="U16" s="43"/>
      <c r="V16" s="44"/>
      <c r="W16" s="40"/>
      <c r="X16" s="53"/>
      <c r="Y16" s="54" t="str">
        <f>IF(COUNTA(B16:W16)&lt;=3,"",IF(B16&amp;C16&amp;D16="","",IF(F16&amp;G16="","OK",IF(ISERROR(VLOOKUP(MID(F16,2,2)&amp;LEFT(G16,4),ΚΩΔΙΚΟΙ!A:A,1,FALSE)),"ΣΦΑΛΜΑ: Έλλειψη αντιστοίχισης στηλών 5 και 6","OK"))))</f>
        <v/>
      </c>
      <c r="Z16" s="54" t="str">
        <f t="shared" si="3"/>
        <v/>
      </c>
      <c r="AA16" s="54" t="str">
        <f>IF(COUNTA(B16:W16)&lt;=3,"",IF(B16&amp;C16&amp;D16="","",IF(I16&amp;J16="","OK",IF(ISERROR(VLOOKUP(MID(I16,2,2)&amp;LEFT(J16,4),ΚΩΔΙΚΟΙ!A:A,1,FALSE)),"ΣΦΑΛΜΑ: Έλλειψη αντιστοίχισης στηλών 8 και 9","OK"))))</f>
        <v/>
      </c>
      <c r="AB16" s="54" t="str">
        <f t="shared" si="4"/>
        <v/>
      </c>
      <c r="AC16" s="54" t="str">
        <f t="shared" si="5"/>
        <v/>
      </c>
      <c r="AD16" s="54" t="str">
        <f t="shared" si="6"/>
        <v/>
      </c>
      <c r="AE16" s="54" t="str">
        <f t="shared" si="7"/>
        <v/>
      </c>
    </row>
    <row r="17" spans="1:33" ht="62.25" customHeight="1" x14ac:dyDescent="0.25">
      <c r="A17" s="31" t="str">
        <f t="shared" si="8"/>
        <v/>
      </c>
      <c r="B17" s="3"/>
      <c r="C17" s="12"/>
      <c r="D17" s="12"/>
      <c r="E17" s="12"/>
      <c r="F17" s="12"/>
      <c r="G17" s="12"/>
      <c r="H17" s="11"/>
      <c r="I17" s="12"/>
      <c r="J17" s="12"/>
      <c r="K17" s="11"/>
      <c r="L17" s="11"/>
      <c r="M17" s="12"/>
      <c r="N17" s="24"/>
      <c r="O17" s="24"/>
      <c r="P17" s="11"/>
      <c r="Q17" s="11"/>
      <c r="R17" s="11"/>
      <c r="S17" s="11"/>
      <c r="T17" s="11"/>
      <c r="U17" s="24"/>
      <c r="V17" s="21"/>
      <c r="W17" s="3"/>
      <c r="X17" s="53"/>
      <c r="Y17" s="54" t="str">
        <f>IF(COUNTA(B17:W17)&lt;=3,"",IF(B17&amp;C17&amp;D17="","",IF(F17&amp;G17="","OK",IF(ISERROR(VLOOKUP(MID(F17,2,2)&amp;LEFT(G17,4),ΚΩΔΙΚΟΙ!A:A,1,FALSE)),"ΣΦΑΛΜΑ: Έλλειψη αντιστοίχισης στηλών 5 και 6","OK"))))</f>
        <v/>
      </c>
      <c r="Z17" s="54" t="str">
        <f t="shared" si="3"/>
        <v/>
      </c>
      <c r="AA17" s="54" t="str">
        <f>IF(COUNTA(B17:W17)&lt;=3,"",IF(B17&amp;C17&amp;D17="","",IF(I17&amp;J17="","OK",IF(ISERROR(VLOOKUP(MID(I17,2,2)&amp;LEFT(J17,4),ΚΩΔΙΚΟΙ!A:A,1,FALSE)),"ΣΦΑΛΜΑ: Έλλειψη αντιστοίχισης στηλών 8 και 9","OK"))))</f>
        <v/>
      </c>
      <c r="AB17" s="54" t="str">
        <f t="shared" si="4"/>
        <v/>
      </c>
      <c r="AC17" s="54" t="str">
        <f t="shared" si="5"/>
        <v/>
      </c>
      <c r="AD17" s="54" t="str">
        <f t="shared" si="6"/>
        <v/>
      </c>
      <c r="AE17" s="54" t="str">
        <f t="shared" si="7"/>
        <v/>
      </c>
    </row>
    <row r="18" spans="1:33" ht="62.25" customHeight="1" x14ac:dyDescent="0.25">
      <c r="A18" s="39" t="str">
        <f t="shared" si="8"/>
        <v/>
      </c>
      <c r="B18" s="40"/>
      <c r="C18" s="41"/>
      <c r="D18" s="41"/>
      <c r="E18" s="41"/>
      <c r="F18" s="41"/>
      <c r="G18" s="41"/>
      <c r="H18" s="42"/>
      <c r="I18" s="41"/>
      <c r="J18" s="41"/>
      <c r="K18" s="42"/>
      <c r="L18" s="42"/>
      <c r="M18" s="41"/>
      <c r="N18" s="43"/>
      <c r="O18" s="43"/>
      <c r="P18" s="42"/>
      <c r="Q18" s="42"/>
      <c r="R18" s="42"/>
      <c r="S18" s="42"/>
      <c r="T18" s="42"/>
      <c r="U18" s="43"/>
      <c r="V18" s="44"/>
      <c r="W18" s="40"/>
      <c r="X18" s="55"/>
      <c r="Y18" s="54" t="str">
        <f>IF(COUNTA(B18:W18)&lt;=3,"",IF(B18&amp;C18&amp;D18="","",IF(F18&amp;G18="","OK",IF(ISERROR(VLOOKUP(MID(F18,2,2)&amp;LEFT(G18,4),ΚΩΔΙΚΟΙ!A:A,1,FALSE)),"ΣΦΑΛΜΑ: Έλλειψη αντιστοίχισης στηλών 5 και 6","OK"))))</f>
        <v/>
      </c>
      <c r="Z18" s="54" t="str">
        <f t="shared" si="3"/>
        <v/>
      </c>
      <c r="AA18" s="54" t="str">
        <f>IF(COUNTA(B18:W18)&lt;=3,"",IF(B18&amp;C18&amp;D18="","",IF(I18&amp;J18="","OK",IF(ISERROR(VLOOKUP(MID(I18,2,2)&amp;LEFT(J18,4),ΚΩΔΙΚΟΙ!A:A,1,FALSE)),"ΣΦΑΛΜΑ: Έλλειψη αντιστοίχισης στηλών 8 και 9","OK"))))</f>
        <v/>
      </c>
      <c r="AB18" s="54" t="str">
        <f t="shared" si="4"/>
        <v/>
      </c>
      <c r="AC18" s="54" t="str">
        <f t="shared" si="5"/>
        <v/>
      </c>
      <c r="AD18" s="54" t="str">
        <f t="shared" si="6"/>
        <v/>
      </c>
      <c r="AE18" s="54" t="str">
        <f t="shared" si="7"/>
        <v/>
      </c>
    </row>
    <row r="19" spans="1:33" ht="62.25" customHeight="1" x14ac:dyDescent="0.25">
      <c r="A19" s="31" t="str">
        <f t="shared" si="8"/>
        <v/>
      </c>
      <c r="B19" s="3"/>
      <c r="C19" s="12"/>
      <c r="D19" s="12"/>
      <c r="E19" s="12"/>
      <c r="F19" s="12"/>
      <c r="G19" s="12"/>
      <c r="H19" s="11"/>
      <c r="I19" s="12"/>
      <c r="J19" s="12"/>
      <c r="K19" s="11"/>
      <c r="L19" s="11"/>
      <c r="M19" s="12"/>
      <c r="N19" s="24"/>
      <c r="O19" s="24"/>
      <c r="P19" s="11"/>
      <c r="Q19" s="11"/>
      <c r="R19" s="11"/>
      <c r="S19" s="11"/>
      <c r="T19" s="11"/>
      <c r="U19" s="24"/>
      <c r="V19" s="21"/>
      <c r="W19" s="3"/>
      <c r="X19" s="53"/>
      <c r="Y19" s="54" t="str">
        <f>IF(COUNTA(B19:W19)&lt;=3,"",IF(B19&amp;C19&amp;D19="","",IF(F19&amp;G19="","OK",IF(ISERROR(VLOOKUP(MID(F19,2,2)&amp;LEFT(G19,4),ΚΩΔΙΚΟΙ!A:A,1,FALSE)),"ΣΦΑΛΜΑ: Έλλειψη αντιστοίχισης στηλών 5 και 6","OK"))))</f>
        <v/>
      </c>
      <c r="Z19" s="54" t="str">
        <f t="shared" si="3"/>
        <v/>
      </c>
      <c r="AA19" s="54" t="str">
        <f>IF(COUNTA(B19:W19)&lt;=3,"",IF(B19&amp;C19&amp;D19="","",IF(I19&amp;J19="","OK",IF(ISERROR(VLOOKUP(MID(I19,2,2)&amp;LEFT(J19,4),ΚΩΔΙΚΟΙ!A:A,1,FALSE)),"ΣΦΑΛΜΑ: Έλλειψη αντιστοίχισης στηλών 8 και 9","OK"))))</f>
        <v/>
      </c>
      <c r="AB19" s="54" t="str">
        <f t="shared" si="4"/>
        <v/>
      </c>
      <c r="AC19" s="54" t="str">
        <f t="shared" si="5"/>
        <v/>
      </c>
      <c r="AD19" s="54" t="str">
        <f t="shared" si="6"/>
        <v/>
      </c>
      <c r="AE19" s="54" t="str">
        <f t="shared" si="7"/>
        <v/>
      </c>
    </row>
    <row r="20" spans="1:33" s="19" customFormat="1" ht="62.25" customHeight="1" x14ac:dyDescent="0.25">
      <c r="A20" s="39" t="str">
        <f t="shared" si="8"/>
        <v/>
      </c>
      <c r="B20" s="40"/>
      <c r="C20" s="41"/>
      <c r="D20" s="41"/>
      <c r="E20" s="41"/>
      <c r="F20" s="41"/>
      <c r="G20" s="41"/>
      <c r="H20" s="42"/>
      <c r="I20" s="41"/>
      <c r="J20" s="41"/>
      <c r="K20" s="42"/>
      <c r="L20" s="42"/>
      <c r="M20" s="41"/>
      <c r="N20" s="43"/>
      <c r="O20" s="43"/>
      <c r="P20" s="42"/>
      <c r="Q20" s="42"/>
      <c r="R20" s="42"/>
      <c r="S20" s="42"/>
      <c r="T20" s="42"/>
      <c r="U20" s="43"/>
      <c r="V20" s="44"/>
      <c r="W20" s="40"/>
      <c r="X20" s="53"/>
      <c r="Y20" s="54" t="str">
        <f>IF(COUNTA(B20:W20)&lt;=3,"",IF(B20&amp;C20&amp;D20="","",IF(F20&amp;G20="","OK",IF(ISERROR(VLOOKUP(MID(F20,2,2)&amp;LEFT(G20,4),ΚΩΔΙΚΟΙ!A:A,1,FALSE)),"ΣΦΑΛΜΑ: Έλλειψη αντιστοίχισης στηλών 5 και 6","OK"))))</f>
        <v/>
      </c>
      <c r="Z20" s="54" t="str">
        <f t="shared" si="3"/>
        <v/>
      </c>
      <c r="AA20" s="54" t="str">
        <f>IF(COUNTA(B20:W20)&lt;=3,"",IF(B20&amp;C20&amp;D20="","",IF(I20&amp;J20="","OK",IF(ISERROR(VLOOKUP(MID(I20,2,2)&amp;LEFT(J20,4),ΚΩΔΙΚΟΙ!A:A,1,FALSE)),"ΣΦΑΛΜΑ: Έλλειψη αντιστοίχισης στηλών 8 και 9","OK"))))</f>
        <v/>
      </c>
      <c r="AB20" s="54" t="str">
        <f t="shared" si="4"/>
        <v/>
      </c>
      <c r="AC20" s="54" t="str">
        <f t="shared" si="5"/>
        <v/>
      </c>
      <c r="AD20" s="54" t="str">
        <f t="shared" si="6"/>
        <v/>
      </c>
      <c r="AE20" s="54" t="str">
        <f t="shared" si="7"/>
        <v/>
      </c>
      <c r="AG20"/>
    </row>
    <row r="21" spans="1:33" s="19" customFormat="1" ht="62.25" customHeight="1" x14ac:dyDescent="0.25">
      <c r="A21" s="31" t="str">
        <f t="shared" si="8"/>
        <v/>
      </c>
      <c r="B21" s="3"/>
      <c r="C21" s="12"/>
      <c r="D21" s="12"/>
      <c r="E21" s="12"/>
      <c r="F21" s="12"/>
      <c r="G21" s="12"/>
      <c r="H21" s="11"/>
      <c r="I21" s="12"/>
      <c r="J21" s="12"/>
      <c r="K21" s="11"/>
      <c r="L21" s="11"/>
      <c r="M21" s="12"/>
      <c r="N21" s="24"/>
      <c r="O21" s="24"/>
      <c r="P21" s="11"/>
      <c r="Q21" s="11"/>
      <c r="R21" s="11"/>
      <c r="S21" s="11"/>
      <c r="T21" s="11"/>
      <c r="U21" s="24"/>
      <c r="V21" s="21"/>
      <c r="W21" s="3"/>
      <c r="X21" s="53"/>
      <c r="Y21" s="54" t="str">
        <f>IF(COUNTA(B21:W21)&lt;=3,"",IF(B21&amp;C21&amp;D21="","",IF(F21&amp;G21="","OK",IF(ISERROR(VLOOKUP(MID(F21,2,2)&amp;LEFT(G21,4),ΚΩΔΙΚΟΙ!A:A,1,FALSE)),"ΣΦΑΛΜΑ: Έλλειψη αντιστοίχισης στηλών 5 και 6","OK"))))</f>
        <v/>
      </c>
      <c r="Z21" s="54" t="str">
        <f t="shared" si="3"/>
        <v/>
      </c>
      <c r="AA21" s="54" t="str">
        <f>IF(COUNTA(B21:W21)&lt;=3,"",IF(B21&amp;C21&amp;D21="","",IF(I21&amp;J21="","OK",IF(ISERROR(VLOOKUP(MID(I21,2,2)&amp;LEFT(J21,4),ΚΩΔΙΚΟΙ!A:A,1,FALSE)),"ΣΦΑΛΜΑ: Έλλειψη αντιστοίχισης στηλών 8 και 9","OK"))))</f>
        <v/>
      </c>
      <c r="AB21" s="54" t="str">
        <f t="shared" si="4"/>
        <v/>
      </c>
      <c r="AC21" s="54" t="str">
        <f t="shared" si="5"/>
        <v/>
      </c>
      <c r="AD21" s="54" t="str">
        <f t="shared" si="6"/>
        <v/>
      </c>
      <c r="AE21" s="54" t="str">
        <f t="shared" si="7"/>
        <v/>
      </c>
      <c r="AG21"/>
    </row>
    <row r="22" spans="1:33" ht="62.25" customHeight="1" x14ac:dyDescent="0.25">
      <c r="A22" s="39" t="str">
        <f t="shared" si="8"/>
        <v/>
      </c>
      <c r="B22" s="40"/>
      <c r="C22" s="41"/>
      <c r="D22" s="41"/>
      <c r="E22" s="41"/>
      <c r="F22" s="41"/>
      <c r="G22" s="41"/>
      <c r="H22" s="42"/>
      <c r="I22" s="41"/>
      <c r="J22" s="41"/>
      <c r="K22" s="42"/>
      <c r="L22" s="42"/>
      <c r="M22" s="41"/>
      <c r="N22" s="43"/>
      <c r="O22" s="43"/>
      <c r="P22" s="42"/>
      <c r="Q22" s="42"/>
      <c r="R22" s="42"/>
      <c r="S22" s="42"/>
      <c r="T22" s="42"/>
      <c r="U22" s="43"/>
      <c r="V22" s="44"/>
      <c r="W22" s="40"/>
      <c r="X22" s="53"/>
      <c r="Y22" s="54" t="str">
        <f>IF(COUNTA(B22:W22)&lt;=3,"",IF(B22&amp;C22&amp;D22="","",IF(F22&amp;G22="","OK",IF(ISERROR(VLOOKUP(MID(F22,2,2)&amp;LEFT(G22,4),ΚΩΔΙΚΟΙ!A:A,1,FALSE)),"ΣΦΑΛΜΑ: Έλλειψη αντιστοίχισης στηλών 5 και 6","OK"))))</f>
        <v/>
      </c>
      <c r="Z22" s="54" t="str">
        <f t="shared" si="3"/>
        <v/>
      </c>
      <c r="AA22" s="54" t="str">
        <f>IF(COUNTA(B22:W22)&lt;=3,"",IF(B22&amp;C22&amp;D22="","",IF(I22&amp;J22="","OK",IF(ISERROR(VLOOKUP(MID(I22,2,2)&amp;LEFT(J22,4),ΚΩΔΙΚΟΙ!A:A,1,FALSE)),"ΣΦΑΛΜΑ: Έλλειψη αντιστοίχισης στηλών 8 και 9","OK"))))</f>
        <v/>
      </c>
      <c r="AB22" s="54" t="str">
        <f t="shared" si="4"/>
        <v/>
      </c>
      <c r="AC22" s="54" t="str">
        <f t="shared" si="5"/>
        <v/>
      </c>
      <c r="AD22" s="54" t="str">
        <f t="shared" si="6"/>
        <v/>
      </c>
      <c r="AE22" s="54" t="str">
        <f t="shared" si="7"/>
        <v/>
      </c>
    </row>
    <row r="23" spans="1:33" ht="62.25" customHeight="1" x14ac:dyDescent="0.25">
      <c r="A23" s="31" t="str">
        <f t="shared" si="8"/>
        <v/>
      </c>
      <c r="B23" s="3"/>
      <c r="C23" s="12"/>
      <c r="D23" s="12"/>
      <c r="E23" s="12"/>
      <c r="F23" s="12"/>
      <c r="G23" s="12"/>
      <c r="H23" s="11"/>
      <c r="I23" s="12"/>
      <c r="J23" s="12"/>
      <c r="K23" s="11"/>
      <c r="L23" s="11"/>
      <c r="M23" s="12"/>
      <c r="N23" s="24"/>
      <c r="O23" s="24"/>
      <c r="P23" s="11"/>
      <c r="Q23" s="11"/>
      <c r="R23" s="11"/>
      <c r="S23" s="11"/>
      <c r="T23" s="11"/>
      <c r="U23" s="24"/>
      <c r="V23" s="21"/>
      <c r="W23" s="3"/>
      <c r="X23" s="53"/>
      <c r="Y23" s="54" t="str">
        <f>IF(COUNTA(B23:W23)&lt;=3,"",IF(B23&amp;C23&amp;D23="","",IF(F23&amp;G23="","OK",IF(ISERROR(VLOOKUP(MID(F23,2,2)&amp;LEFT(G23,4),ΚΩΔΙΚΟΙ!A:A,1,FALSE)),"ΣΦΑΛΜΑ: Έλλειψη αντιστοίχισης στηλών 5 και 6","OK"))))</f>
        <v/>
      </c>
      <c r="Z23" s="54" t="str">
        <f t="shared" si="3"/>
        <v/>
      </c>
      <c r="AA23" s="54" t="str">
        <f>IF(COUNTA(B23:W23)&lt;=3,"",IF(B23&amp;C23&amp;D23="","",IF(I23&amp;J23="","OK",IF(ISERROR(VLOOKUP(MID(I23,2,2)&amp;LEFT(J23,4),ΚΩΔΙΚΟΙ!A:A,1,FALSE)),"ΣΦΑΛΜΑ: Έλλειψη αντιστοίχισης στηλών 8 και 9","OK"))))</f>
        <v/>
      </c>
      <c r="AB23" s="54" t="str">
        <f t="shared" si="4"/>
        <v/>
      </c>
      <c r="AC23" s="54" t="str">
        <f t="shared" si="5"/>
        <v/>
      </c>
      <c r="AD23" s="54" t="str">
        <f t="shared" si="6"/>
        <v/>
      </c>
      <c r="AE23" s="54" t="str">
        <f t="shared" si="7"/>
        <v/>
      </c>
    </row>
    <row r="24" spans="1:33" ht="62.25" customHeight="1" x14ac:dyDescent="0.25">
      <c r="A24" s="39" t="str">
        <f t="shared" si="8"/>
        <v/>
      </c>
      <c r="B24" s="40"/>
      <c r="C24" s="41"/>
      <c r="D24" s="41"/>
      <c r="E24" s="41"/>
      <c r="F24" s="41"/>
      <c r="G24" s="41"/>
      <c r="H24" s="42"/>
      <c r="I24" s="41"/>
      <c r="J24" s="41"/>
      <c r="K24" s="42"/>
      <c r="L24" s="42"/>
      <c r="M24" s="41"/>
      <c r="N24" s="43"/>
      <c r="O24" s="43"/>
      <c r="P24" s="42"/>
      <c r="Q24" s="42"/>
      <c r="R24" s="42"/>
      <c r="S24" s="42"/>
      <c r="T24" s="42"/>
      <c r="U24" s="43"/>
      <c r="V24" s="44"/>
      <c r="W24" s="40"/>
      <c r="X24" s="55"/>
      <c r="Y24" s="54" t="str">
        <f>IF(COUNTA(B24:W24)&lt;=3,"",IF(B24&amp;C24&amp;D24="","",IF(F24&amp;G24="","OK",IF(ISERROR(VLOOKUP(MID(F24,2,2)&amp;LEFT(G24,4),ΚΩΔΙΚΟΙ!A:A,1,FALSE)),"ΣΦΑΛΜΑ: Έλλειψη αντιστοίχισης στηλών 5 και 6","OK"))))</f>
        <v/>
      </c>
      <c r="Z24" s="54" t="str">
        <f t="shared" si="3"/>
        <v/>
      </c>
      <c r="AA24" s="54" t="str">
        <f>IF(COUNTA(B24:W24)&lt;=3,"",IF(B24&amp;C24&amp;D24="","",IF(I24&amp;J24="","OK",IF(ISERROR(VLOOKUP(MID(I24,2,2)&amp;LEFT(J24,4),ΚΩΔΙΚΟΙ!A:A,1,FALSE)),"ΣΦΑΛΜΑ: Έλλειψη αντιστοίχισης στηλών 8 και 9","OK"))))</f>
        <v/>
      </c>
      <c r="AB24" s="54" t="str">
        <f t="shared" si="4"/>
        <v/>
      </c>
      <c r="AC24" s="54" t="str">
        <f t="shared" si="5"/>
        <v/>
      </c>
      <c r="AD24" s="54" t="str">
        <f t="shared" si="6"/>
        <v/>
      </c>
      <c r="AE24" s="54" t="str">
        <f t="shared" si="7"/>
        <v/>
      </c>
    </row>
    <row r="25" spans="1:33" ht="62.25" customHeight="1" x14ac:dyDescent="0.25">
      <c r="A25" s="31" t="str">
        <f t="shared" si="8"/>
        <v/>
      </c>
      <c r="B25" s="3"/>
      <c r="C25" s="12"/>
      <c r="D25" s="12"/>
      <c r="E25" s="12"/>
      <c r="F25" s="12"/>
      <c r="G25" s="12"/>
      <c r="H25" s="11"/>
      <c r="I25" s="12"/>
      <c r="J25" s="12"/>
      <c r="K25" s="11"/>
      <c r="L25" s="11"/>
      <c r="M25" s="12"/>
      <c r="N25" s="24"/>
      <c r="O25" s="24"/>
      <c r="P25" s="11"/>
      <c r="Q25" s="11"/>
      <c r="R25" s="11"/>
      <c r="S25" s="11"/>
      <c r="T25" s="11"/>
      <c r="U25" s="24"/>
      <c r="V25" s="21"/>
      <c r="W25" s="3"/>
      <c r="X25" s="53"/>
      <c r="Y25" s="54" t="str">
        <f>IF(COUNTA(B25:W25)&lt;=3,"",IF(B25&amp;C25&amp;D25="","",IF(F25&amp;G25="","OK",IF(ISERROR(VLOOKUP(MID(F25,2,2)&amp;LEFT(G25,4),ΚΩΔΙΚΟΙ!A:A,1,FALSE)),"ΣΦΑΛΜΑ: Έλλειψη αντιστοίχισης στηλών 5 και 6","OK"))))</f>
        <v/>
      </c>
      <c r="Z25" s="54" t="str">
        <f t="shared" si="3"/>
        <v/>
      </c>
      <c r="AA25" s="54" t="str">
        <f>IF(COUNTA(B25:W25)&lt;=3,"",IF(B25&amp;C25&amp;D25="","",IF(I25&amp;J25="","OK",IF(ISERROR(VLOOKUP(MID(I25,2,2)&amp;LEFT(J25,4),ΚΩΔΙΚΟΙ!A:A,1,FALSE)),"ΣΦΑΛΜΑ: Έλλειψη αντιστοίχισης στηλών 8 και 9","OK"))))</f>
        <v/>
      </c>
      <c r="AB25" s="54" t="str">
        <f t="shared" si="4"/>
        <v/>
      </c>
      <c r="AC25" s="54" t="str">
        <f t="shared" si="5"/>
        <v/>
      </c>
      <c r="AD25" s="54" t="str">
        <f t="shared" si="6"/>
        <v/>
      </c>
      <c r="AE25" s="54" t="str">
        <f t="shared" si="7"/>
        <v/>
      </c>
    </row>
    <row r="26" spans="1:33" s="19" customFormat="1" ht="62.25" customHeight="1" x14ac:dyDescent="0.25">
      <c r="A26" s="39" t="str">
        <f t="shared" si="8"/>
        <v/>
      </c>
      <c r="B26" s="40"/>
      <c r="C26" s="41"/>
      <c r="D26" s="41"/>
      <c r="E26" s="41"/>
      <c r="F26" s="41"/>
      <c r="G26" s="41"/>
      <c r="H26" s="42"/>
      <c r="I26" s="41"/>
      <c r="J26" s="41"/>
      <c r="K26" s="42"/>
      <c r="L26" s="42"/>
      <c r="M26" s="41"/>
      <c r="N26" s="43"/>
      <c r="O26" s="43"/>
      <c r="P26" s="42"/>
      <c r="Q26" s="42"/>
      <c r="R26" s="42"/>
      <c r="S26" s="42"/>
      <c r="T26" s="42"/>
      <c r="U26" s="43"/>
      <c r="V26" s="44"/>
      <c r="W26" s="40"/>
      <c r="X26" s="53"/>
      <c r="Y26" s="54" t="str">
        <f>IF(COUNTA(B26:W26)&lt;=3,"",IF(B26&amp;C26&amp;D26="","",IF(F26&amp;G26="","OK",IF(ISERROR(VLOOKUP(MID(F26,2,2)&amp;LEFT(G26,4),ΚΩΔΙΚΟΙ!A:A,1,FALSE)),"ΣΦΑΛΜΑ: Έλλειψη αντιστοίχισης στηλών 5 και 6","OK"))))</f>
        <v/>
      </c>
      <c r="Z26" s="54" t="str">
        <f t="shared" si="3"/>
        <v/>
      </c>
      <c r="AA26" s="54" t="str">
        <f>IF(COUNTA(B26:W26)&lt;=3,"",IF(B26&amp;C26&amp;D26="","",IF(I26&amp;J26="","OK",IF(ISERROR(VLOOKUP(MID(I26,2,2)&amp;LEFT(J26,4),ΚΩΔΙΚΟΙ!A:A,1,FALSE)),"ΣΦΑΛΜΑ: Έλλειψη αντιστοίχισης στηλών 8 και 9","OK"))))</f>
        <v/>
      </c>
      <c r="AB26" s="54" t="str">
        <f t="shared" si="4"/>
        <v/>
      </c>
      <c r="AC26" s="54" t="str">
        <f t="shared" si="5"/>
        <v/>
      </c>
      <c r="AD26" s="54" t="str">
        <f t="shared" si="6"/>
        <v/>
      </c>
      <c r="AE26" s="54" t="str">
        <f t="shared" si="7"/>
        <v/>
      </c>
      <c r="AG26"/>
    </row>
    <row r="27" spans="1:33" s="19" customFormat="1" ht="62.25" customHeight="1" x14ac:dyDescent="0.25">
      <c r="A27" s="31" t="str">
        <f t="shared" si="8"/>
        <v/>
      </c>
      <c r="B27" s="3"/>
      <c r="C27" s="12"/>
      <c r="D27" s="12"/>
      <c r="E27" s="12"/>
      <c r="F27" s="12"/>
      <c r="G27" s="12"/>
      <c r="H27" s="11"/>
      <c r="I27" s="12"/>
      <c r="J27" s="12"/>
      <c r="K27" s="11"/>
      <c r="L27" s="11"/>
      <c r="M27" s="12"/>
      <c r="N27" s="24"/>
      <c r="O27" s="24"/>
      <c r="P27" s="11"/>
      <c r="Q27" s="11"/>
      <c r="R27" s="11"/>
      <c r="S27" s="11"/>
      <c r="T27" s="11"/>
      <c r="U27" s="24"/>
      <c r="V27" s="21"/>
      <c r="W27" s="3"/>
      <c r="X27" s="53"/>
      <c r="Y27" s="54" t="str">
        <f>IF(COUNTA(B27:W27)&lt;=3,"",IF(B27&amp;C27&amp;D27="","",IF(F27&amp;G27="","OK",IF(ISERROR(VLOOKUP(MID(F27,2,2)&amp;LEFT(G27,4),ΚΩΔΙΚΟΙ!A:A,1,FALSE)),"ΣΦΑΛΜΑ: Έλλειψη αντιστοίχισης στηλών 5 και 6","OK"))))</f>
        <v/>
      </c>
      <c r="Z27" s="54" t="str">
        <f t="shared" si="3"/>
        <v/>
      </c>
      <c r="AA27" s="54" t="str">
        <f>IF(COUNTA(B27:W27)&lt;=3,"",IF(B27&amp;C27&amp;D27="","",IF(I27&amp;J27="","OK",IF(ISERROR(VLOOKUP(MID(I27,2,2)&amp;LEFT(J27,4),ΚΩΔΙΚΟΙ!A:A,1,FALSE)),"ΣΦΑΛΜΑ: Έλλειψη αντιστοίχισης στηλών 8 και 9","OK"))))</f>
        <v/>
      </c>
      <c r="AB27" s="54" t="str">
        <f t="shared" si="4"/>
        <v/>
      </c>
      <c r="AC27" s="54" t="str">
        <f t="shared" si="5"/>
        <v/>
      </c>
      <c r="AD27" s="54" t="str">
        <f t="shared" si="6"/>
        <v/>
      </c>
      <c r="AE27" s="54" t="str">
        <f t="shared" si="7"/>
        <v/>
      </c>
      <c r="AG27"/>
    </row>
    <row r="28" spans="1:33" ht="62.25" customHeight="1" x14ac:dyDescent="0.25">
      <c r="A28" s="39" t="str">
        <f t="shared" si="8"/>
        <v/>
      </c>
      <c r="B28" s="40"/>
      <c r="C28" s="41"/>
      <c r="D28" s="41"/>
      <c r="E28" s="41"/>
      <c r="F28" s="41"/>
      <c r="G28" s="41"/>
      <c r="H28" s="42"/>
      <c r="I28" s="41"/>
      <c r="J28" s="41"/>
      <c r="K28" s="42"/>
      <c r="L28" s="42"/>
      <c r="M28" s="41"/>
      <c r="N28" s="43"/>
      <c r="O28" s="43"/>
      <c r="P28" s="42"/>
      <c r="Q28" s="42"/>
      <c r="R28" s="42"/>
      <c r="S28" s="42"/>
      <c r="T28" s="42"/>
      <c r="U28" s="43"/>
      <c r="V28" s="44"/>
      <c r="W28" s="40"/>
      <c r="X28" s="53"/>
      <c r="Y28" s="54" t="str">
        <f>IF(COUNTA(B28:W28)&lt;=3,"",IF(B28&amp;C28&amp;D28="","",IF(F28&amp;G28="","OK",IF(ISERROR(VLOOKUP(MID(F28,2,2)&amp;LEFT(G28,4),ΚΩΔΙΚΟΙ!A:A,1,FALSE)),"ΣΦΑΛΜΑ: Έλλειψη αντιστοίχισης στηλών 5 και 6","OK"))))</f>
        <v/>
      </c>
      <c r="Z28" s="54" t="str">
        <f t="shared" si="3"/>
        <v/>
      </c>
      <c r="AA28" s="54" t="str">
        <f>IF(COUNTA(B28:W28)&lt;=3,"",IF(B28&amp;C28&amp;D28="","",IF(I28&amp;J28="","OK",IF(ISERROR(VLOOKUP(MID(I28,2,2)&amp;LEFT(J28,4),ΚΩΔΙΚΟΙ!A:A,1,FALSE)),"ΣΦΑΛΜΑ: Έλλειψη αντιστοίχισης στηλών 8 και 9","OK"))))</f>
        <v/>
      </c>
      <c r="AB28" s="54" t="str">
        <f t="shared" si="4"/>
        <v/>
      </c>
      <c r="AC28" s="54" t="str">
        <f t="shared" si="5"/>
        <v/>
      </c>
      <c r="AD28" s="54" t="str">
        <f t="shared" si="6"/>
        <v/>
      </c>
      <c r="AE28" s="54" t="str">
        <f t="shared" si="7"/>
        <v/>
      </c>
    </row>
    <row r="29" spans="1:33" ht="62.25" customHeight="1" x14ac:dyDescent="0.25">
      <c r="A29" s="31" t="str">
        <f t="shared" si="8"/>
        <v/>
      </c>
      <c r="B29" s="3"/>
      <c r="C29" s="12"/>
      <c r="D29" s="12"/>
      <c r="E29" s="12"/>
      <c r="F29" s="12"/>
      <c r="G29" s="12"/>
      <c r="H29" s="11"/>
      <c r="I29" s="12"/>
      <c r="J29" s="12"/>
      <c r="K29" s="11"/>
      <c r="L29" s="11"/>
      <c r="M29" s="12"/>
      <c r="N29" s="24"/>
      <c r="O29" s="24"/>
      <c r="P29" s="11"/>
      <c r="Q29" s="11"/>
      <c r="R29" s="11"/>
      <c r="S29" s="11"/>
      <c r="T29" s="11"/>
      <c r="U29" s="24"/>
      <c r="V29" s="21"/>
      <c r="W29" s="3"/>
      <c r="X29" s="53"/>
      <c r="Y29" s="54" t="str">
        <f>IF(COUNTA(B29:W29)&lt;=3,"",IF(B29&amp;C29&amp;D29="","",IF(F29&amp;G29="","OK",IF(ISERROR(VLOOKUP(MID(F29,2,2)&amp;LEFT(G29,4),ΚΩΔΙΚΟΙ!A:A,1,FALSE)),"ΣΦΑΛΜΑ: Έλλειψη αντιστοίχισης στηλών 5 και 6","OK"))))</f>
        <v/>
      </c>
      <c r="Z29" s="54" t="str">
        <f t="shared" si="3"/>
        <v/>
      </c>
      <c r="AA29" s="54" t="str">
        <f>IF(COUNTA(B29:W29)&lt;=3,"",IF(B29&amp;C29&amp;D29="","",IF(I29&amp;J29="","OK",IF(ISERROR(VLOOKUP(MID(I29,2,2)&amp;LEFT(J29,4),ΚΩΔΙΚΟΙ!A:A,1,FALSE)),"ΣΦΑΛΜΑ: Έλλειψη αντιστοίχισης στηλών 8 και 9","OK"))))</f>
        <v/>
      </c>
      <c r="AB29" s="54" t="str">
        <f t="shared" si="4"/>
        <v/>
      </c>
      <c r="AC29" s="54" t="str">
        <f t="shared" si="5"/>
        <v/>
      </c>
      <c r="AD29" s="54" t="str">
        <f t="shared" si="6"/>
        <v/>
      </c>
      <c r="AE29" s="54" t="str">
        <f t="shared" si="7"/>
        <v/>
      </c>
    </row>
    <row r="30" spans="1:33" ht="62.25" customHeight="1" x14ac:dyDescent="0.25">
      <c r="A30" s="39" t="str">
        <f t="shared" si="8"/>
        <v/>
      </c>
      <c r="B30" s="40"/>
      <c r="C30" s="41"/>
      <c r="D30" s="41"/>
      <c r="E30" s="41"/>
      <c r="F30" s="41"/>
      <c r="G30" s="41"/>
      <c r="H30" s="42"/>
      <c r="I30" s="41"/>
      <c r="J30" s="41"/>
      <c r="K30" s="42"/>
      <c r="L30" s="42"/>
      <c r="M30" s="41"/>
      <c r="N30" s="43"/>
      <c r="O30" s="43"/>
      <c r="P30" s="42"/>
      <c r="Q30" s="42"/>
      <c r="R30" s="42"/>
      <c r="S30" s="42"/>
      <c r="T30" s="42"/>
      <c r="U30" s="43"/>
      <c r="V30" s="44"/>
      <c r="W30" s="40"/>
      <c r="X30" s="55"/>
      <c r="Y30" s="54" t="str">
        <f>IF(COUNTA(B30:W30)&lt;=3,"",IF(B30&amp;C30&amp;D30="","",IF(F30&amp;G30="","OK",IF(ISERROR(VLOOKUP(MID(F30,2,2)&amp;LEFT(G30,4),ΚΩΔΙΚΟΙ!A:A,1,FALSE)),"ΣΦΑΛΜΑ: Έλλειψη αντιστοίχισης στηλών 5 και 6","OK"))))</f>
        <v/>
      </c>
      <c r="Z30" s="54" t="str">
        <f t="shared" si="3"/>
        <v/>
      </c>
      <c r="AA30" s="54" t="str">
        <f>IF(COUNTA(B30:W30)&lt;=3,"",IF(B30&amp;C30&amp;D30="","",IF(I30&amp;J30="","OK",IF(ISERROR(VLOOKUP(MID(I30,2,2)&amp;LEFT(J30,4),ΚΩΔΙΚΟΙ!A:A,1,FALSE)),"ΣΦΑΛΜΑ: Έλλειψη αντιστοίχισης στηλών 8 και 9","OK"))))</f>
        <v/>
      </c>
      <c r="AB30" s="54" t="str">
        <f t="shared" si="4"/>
        <v/>
      </c>
      <c r="AC30" s="54" t="str">
        <f t="shared" si="5"/>
        <v/>
      </c>
      <c r="AD30" s="54" t="str">
        <f t="shared" si="6"/>
        <v/>
      </c>
      <c r="AE30" s="54" t="str">
        <f t="shared" si="7"/>
        <v/>
      </c>
    </row>
    <row r="31" spans="1:33" ht="62.25" customHeight="1" x14ac:dyDescent="0.25">
      <c r="A31" s="31" t="str">
        <f t="shared" si="8"/>
        <v/>
      </c>
      <c r="B31" s="3"/>
      <c r="C31" s="12"/>
      <c r="D31" s="12"/>
      <c r="E31" s="12"/>
      <c r="F31" s="12"/>
      <c r="G31" s="12"/>
      <c r="H31" s="11"/>
      <c r="I31" s="12"/>
      <c r="J31" s="12"/>
      <c r="K31" s="11"/>
      <c r="L31" s="11"/>
      <c r="M31" s="12"/>
      <c r="N31" s="24"/>
      <c r="O31" s="24"/>
      <c r="P31" s="11"/>
      <c r="Q31" s="11"/>
      <c r="R31" s="11"/>
      <c r="S31" s="11"/>
      <c r="T31" s="11"/>
      <c r="U31" s="24"/>
      <c r="V31" s="21"/>
      <c r="W31" s="3"/>
      <c r="X31" s="53"/>
      <c r="Y31" s="54" t="str">
        <f>IF(COUNTA(B31:W31)&lt;=3,"",IF(B31&amp;C31&amp;D31="","",IF(F31&amp;G31="","OK",IF(ISERROR(VLOOKUP(MID(F31,2,2)&amp;LEFT(G31,4),ΚΩΔΙΚΟΙ!A:A,1,FALSE)),"ΣΦΑΛΜΑ: Έλλειψη αντιστοίχισης στηλών 5 και 6","OK"))))</f>
        <v/>
      </c>
      <c r="Z31" s="54" t="str">
        <f t="shared" si="3"/>
        <v/>
      </c>
      <c r="AA31" s="54" t="str">
        <f>IF(COUNTA(B31:W31)&lt;=3,"",IF(B31&amp;C31&amp;D31="","",IF(I31&amp;J31="","OK",IF(ISERROR(VLOOKUP(MID(I31,2,2)&amp;LEFT(J31,4),ΚΩΔΙΚΟΙ!A:A,1,FALSE)),"ΣΦΑΛΜΑ: Έλλειψη αντιστοίχισης στηλών 8 και 9","OK"))))</f>
        <v/>
      </c>
      <c r="AB31" s="54" t="str">
        <f t="shared" si="4"/>
        <v/>
      </c>
      <c r="AC31" s="54" t="str">
        <f t="shared" si="5"/>
        <v/>
      </c>
      <c r="AD31" s="54" t="str">
        <f t="shared" si="6"/>
        <v/>
      </c>
      <c r="AE31" s="54" t="str">
        <f t="shared" si="7"/>
        <v/>
      </c>
    </row>
    <row r="32" spans="1:33" s="19" customFormat="1" ht="62.25" customHeight="1" x14ac:dyDescent="0.25">
      <c r="A32" s="39" t="str">
        <f t="shared" si="8"/>
        <v/>
      </c>
      <c r="B32" s="40"/>
      <c r="C32" s="41"/>
      <c r="D32" s="41"/>
      <c r="E32" s="41"/>
      <c r="F32" s="41"/>
      <c r="G32" s="41"/>
      <c r="H32" s="42"/>
      <c r="I32" s="41"/>
      <c r="J32" s="41"/>
      <c r="K32" s="42"/>
      <c r="L32" s="42"/>
      <c r="M32" s="41"/>
      <c r="N32" s="43"/>
      <c r="O32" s="43"/>
      <c r="P32" s="42"/>
      <c r="Q32" s="42"/>
      <c r="R32" s="42"/>
      <c r="S32" s="42"/>
      <c r="T32" s="42"/>
      <c r="U32" s="43"/>
      <c r="V32" s="44"/>
      <c r="W32" s="40"/>
      <c r="X32" s="53"/>
      <c r="Y32" s="54" t="str">
        <f>IF(COUNTA(B32:W32)&lt;=3,"",IF(B32&amp;C32&amp;D32="","",IF(F32&amp;G32="","OK",IF(ISERROR(VLOOKUP(MID(F32,2,2)&amp;LEFT(G32,4),ΚΩΔΙΚΟΙ!A:A,1,FALSE)),"ΣΦΑΛΜΑ: Έλλειψη αντιστοίχισης στηλών 5 και 6","OK"))))</f>
        <v/>
      </c>
      <c r="Z32" s="54" t="str">
        <f t="shared" si="3"/>
        <v/>
      </c>
      <c r="AA32" s="54" t="str">
        <f>IF(COUNTA(B32:W32)&lt;=3,"",IF(B32&amp;C32&amp;D32="","",IF(I32&amp;J32="","OK",IF(ISERROR(VLOOKUP(MID(I32,2,2)&amp;LEFT(J32,4),ΚΩΔΙΚΟΙ!A:A,1,FALSE)),"ΣΦΑΛΜΑ: Έλλειψη αντιστοίχισης στηλών 8 και 9","OK"))))</f>
        <v/>
      </c>
      <c r="AB32" s="54" t="str">
        <f t="shared" si="4"/>
        <v/>
      </c>
      <c r="AC32" s="54" t="str">
        <f t="shared" si="5"/>
        <v/>
      </c>
      <c r="AD32" s="54" t="str">
        <f t="shared" si="6"/>
        <v/>
      </c>
      <c r="AE32" s="54" t="str">
        <f t="shared" si="7"/>
        <v/>
      </c>
      <c r="AG32"/>
    </row>
    <row r="33" spans="1:33" s="19" customFormat="1" ht="62.25" customHeight="1" x14ac:dyDescent="0.25">
      <c r="A33" s="31" t="str">
        <f t="shared" si="8"/>
        <v/>
      </c>
      <c r="B33" s="3"/>
      <c r="C33" s="12"/>
      <c r="D33" s="12"/>
      <c r="E33" s="12"/>
      <c r="F33" s="12"/>
      <c r="G33" s="12"/>
      <c r="H33" s="11"/>
      <c r="I33" s="12"/>
      <c r="J33" s="12"/>
      <c r="K33" s="11"/>
      <c r="L33" s="11"/>
      <c r="M33" s="12"/>
      <c r="N33" s="24"/>
      <c r="O33" s="24"/>
      <c r="P33" s="11"/>
      <c r="Q33" s="11"/>
      <c r="R33" s="11"/>
      <c r="S33" s="11"/>
      <c r="T33" s="11"/>
      <c r="U33" s="24"/>
      <c r="V33" s="21"/>
      <c r="W33" s="3"/>
      <c r="X33" s="53"/>
      <c r="Y33" s="54" t="str">
        <f>IF(COUNTA(B33:W33)&lt;=3,"",IF(B33&amp;C33&amp;D33="","",IF(F33&amp;G33="","OK",IF(ISERROR(VLOOKUP(MID(F33,2,2)&amp;LEFT(G33,4),ΚΩΔΙΚΟΙ!A:A,1,FALSE)),"ΣΦΑΛΜΑ: Έλλειψη αντιστοίχισης στηλών 5 και 6","OK"))))</f>
        <v/>
      </c>
      <c r="Z33" s="54" t="str">
        <f t="shared" si="3"/>
        <v/>
      </c>
      <c r="AA33" s="54" t="str">
        <f>IF(COUNTA(B33:W33)&lt;=3,"",IF(B33&amp;C33&amp;D33="","",IF(I33&amp;J33="","OK",IF(ISERROR(VLOOKUP(MID(I33,2,2)&amp;LEFT(J33,4),ΚΩΔΙΚΟΙ!A:A,1,FALSE)),"ΣΦΑΛΜΑ: Έλλειψη αντιστοίχισης στηλών 8 και 9","OK"))))</f>
        <v/>
      </c>
      <c r="AB33" s="54" t="str">
        <f t="shared" si="4"/>
        <v/>
      </c>
      <c r="AC33" s="54" t="str">
        <f t="shared" si="5"/>
        <v/>
      </c>
      <c r="AD33" s="54" t="str">
        <f t="shared" si="6"/>
        <v/>
      </c>
      <c r="AE33" s="54" t="str">
        <f t="shared" si="7"/>
        <v/>
      </c>
      <c r="AG33"/>
    </row>
    <row r="34" spans="1:33" ht="62.25" customHeight="1" x14ac:dyDescent="0.25">
      <c r="A34" s="39" t="str">
        <f t="shared" si="8"/>
        <v/>
      </c>
      <c r="B34" s="40"/>
      <c r="C34" s="41"/>
      <c r="D34" s="41"/>
      <c r="E34" s="41"/>
      <c r="F34" s="41"/>
      <c r="G34" s="41"/>
      <c r="H34" s="42"/>
      <c r="I34" s="41"/>
      <c r="J34" s="41"/>
      <c r="K34" s="42"/>
      <c r="L34" s="42"/>
      <c r="M34" s="41"/>
      <c r="N34" s="43"/>
      <c r="O34" s="43"/>
      <c r="P34" s="42"/>
      <c r="Q34" s="42"/>
      <c r="R34" s="42"/>
      <c r="S34" s="42"/>
      <c r="T34" s="42"/>
      <c r="U34" s="43"/>
      <c r="V34" s="44"/>
      <c r="W34" s="40"/>
      <c r="X34" s="53"/>
      <c r="Y34" s="54" t="str">
        <f>IF(COUNTA(B34:W34)&lt;=3,"",IF(B34&amp;C34&amp;D34="","",IF(F34&amp;G34="","OK",IF(ISERROR(VLOOKUP(MID(F34,2,2)&amp;LEFT(G34,4),ΚΩΔΙΚΟΙ!A:A,1,FALSE)),"ΣΦΑΛΜΑ: Έλλειψη αντιστοίχισης στηλών 5 και 6","OK"))))</f>
        <v/>
      </c>
      <c r="Z34" s="54" t="str">
        <f t="shared" si="3"/>
        <v/>
      </c>
      <c r="AA34" s="54" t="str">
        <f>IF(COUNTA(B34:W34)&lt;=3,"",IF(B34&amp;C34&amp;D34="","",IF(I34&amp;J34="","OK",IF(ISERROR(VLOOKUP(MID(I34,2,2)&amp;LEFT(J34,4),ΚΩΔΙΚΟΙ!A:A,1,FALSE)),"ΣΦΑΛΜΑ: Έλλειψη αντιστοίχισης στηλών 8 και 9","OK"))))</f>
        <v/>
      </c>
      <c r="AB34" s="54" t="str">
        <f t="shared" si="4"/>
        <v/>
      </c>
      <c r="AC34" s="54" t="str">
        <f t="shared" si="5"/>
        <v/>
      </c>
      <c r="AD34" s="54" t="str">
        <f t="shared" si="6"/>
        <v/>
      </c>
      <c r="AE34" s="54" t="str">
        <f t="shared" si="7"/>
        <v/>
      </c>
    </row>
    <row r="35" spans="1:33" ht="62.25" customHeight="1" x14ac:dyDescent="0.25">
      <c r="A35" s="31" t="str">
        <f t="shared" si="8"/>
        <v/>
      </c>
      <c r="B35" s="3"/>
      <c r="C35" s="12"/>
      <c r="D35" s="12"/>
      <c r="E35" s="12"/>
      <c r="F35" s="12"/>
      <c r="G35" s="12"/>
      <c r="H35" s="11"/>
      <c r="I35" s="12"/>
      <c r="J35" s="12"/>
      <c r="K35" s="11"/>
      <c r="L35" s="11"/>
      <c r="M35" s="12"/>
      <c r="N35" s="24"/>
      <c r="O35" s="24"/>
      <c r="P35" s="11"/>
      <c r="Q35" s="11"/>
      <c r="R35" s="11"/>
      <c r="S35" s="11"/>
      <c r="T35" s="11"/>
      <c r="U35" s="24"/>
      <c r="V35" s="21"/>
      <c r="W35" s="3"/>
      <c r="X35" s="53"/>
      <c r="Y35" s="54" t="str">
        <f>IF(COUNTA(B35:W35)&lt;=3,"",IF(B35&amp;C35&amp;D35="","",IF(F35&amp;G35="","OK",IF(ISERROR(VLOOKUP(MID(F35,2,2)&amp;LEFT(G35,4),ΚΩΔΙΚΟΙ!A:A,1,FALSE)),"ΣΦΑΛΜΑ: Έλλειψη αντιστοίχισης στηλών 5 και 6","OK"))))</f>
        <v/>
      </c>
      <c r="Z35" s="54" t="str">
        <f t="shared" si="3"/>
        <v/>
      </c>
      <c r="AA35" s="54" t="str">
        <f>IF(COUNTA(B35:W35)&lt;=3,"",IF(B35&amp;C35&amp;D35="","",IF(I35&amp;J35="","OK",IF(ISERROR(VLOOKUP(MID(I35,2,2)&amp;LEFT(J35,4),ΚΩΔΙΚΟΙ!A:A,1,FALSE)),"ΣΦΑΛΜΑ: Έλλειψη αντιστοίχισης στηλών 8 και 9","OK"))))</f>
        <v/>
      </c>
      <c r="AB35" s="54" t="str">
        <f t="shared" si="4"/>
        <v/>
      </c>
      <c r="AC35" s="54" t="str">
        <f t="shared" si="5"/>
        <v/>
      </c>
      <c r="AD35" s="54" t="str">
        <f t="shared" si="6"/>
        <v/>
      </c>
      <c r="AE35" s="54" t="str">
        <f t="shared" si="7"/>
        <v/>
      </c>
    </row>
    <row r="36" spans="1:33" ht="62.25" customHeight="1" x14ac:dyDescent="0.25">
      <c r="A36" s="39" t="str">
        <f t="shared" si="8"/>
        <v/>
      </c>
      <c r="B36" s="40"/>
      <c r="C36" s="41"/>
      <c r="D36" s="41"/>
      <c r="E36" s="41"/>
      <c r="F36" s="41"/>
      <c r="G36" s="41"/>
      <c r="H36" s="42"/>
      <c r="I36" s="41"/>
      <c r="J36" s="41"/>
      <c r="K36" s="42"/>
      <c r="L36" s="42"/>
      <c r="M36" s="41"/>
      <c r="N36" s="43"/>
      <c r="O36" s="43"/>
      <c r="P36" s="42"/>
      <c r="Q36" s="42"/>
      <c r="R36" s="42"/>
      <c r="S36" s="42"/>
      <c r="T36" s="42"/>
      <c r="U36" s="43"/>
      <c r="V36" s="44"/>
      <c r="W36" s="40"/>
      <c r="X36" s="55"/>
      <c r="Y36" s="54" t="str">
        <f>IF(COUNTA(B36:W36)&lt;=3,"",IF(B36&amp;C36&amp;D36="","",IF(F36&amp;G36="","OK",IF(ISERROR(VLOOKUP(MID(F36,2,2)&amp;LEFT(G36,4),ΚΩΔΙΚΟΙ!A:A,1,FALSE)),"ΣΦΑΛΜΑ: Έλλειψη αντιστοίχισης στηλών 5 και 6","OK"))))</f>
        <v/>
      </c>
      <c r="Z36" s="54" t="str">
        <f t="shared" si="3"/>
        <v/>
      </c>
      <c r="AA36" s="54" t="str">
        <f>IF(COUNTA(B36:W36)&lt;=3,"",IF(B36&amp;C36&amp;D36="","",IF(I36&amp;J36="","OK",IF(ISERROR(VLOOKUP(MID(I36,2,2)&amp;LEFT(J36,4),ΚΩΔΙΚΟΙ!A:A,1,FALSE)),"ΣΦΑΛΜΑ: Έλλειψη αντιστοίχισης στηλών 8 και 9","OK"))))</f>
        <v/>
      </c>
      <c r="AB36" s="54" t="str">
        <f t="shared" si="4"/>
        <v/>
      </c>
      <c r="AC36" s="54" t="str">
        <f t="shared" si="5"/>
        <v/>
      </c>
      <c r="AD36" s="54" t="str">
        <f t="shared" si="6"/>
        <v/>
      </c>
      <c r="AE36" s="54" t="str">
        <f t="shared" si="7"/>
        <v/>
      </c>
    </row>
    <row r="37" spans="1:33" ht="62.25" customHeight="1" x14ac:dyDescent="0.25">
      <c r="A37" s="31" t="str">
        <f t="shared" si="8"/>
        <v/>
      </c>
      <c r="B37" s="3"/>
      <c r="C37" s="12"/>
      <c r="D37" s="12"/>
      <c r="E37" s="12"/>
      <c r="F37" s="12"/>
      <c r="G37" s="12"/>
      <c r="H37" s="11"/>
      <c r="I37" s="12"/>
      <c r="J37" s="12"/>
      <c r="K37" s="11"/>
      <c r="L37" s="11"/>
      <c r="M37" s="12"/>
      <c r="N37" s="24"/>
      <c r="O37" s="24"/>
      <c r="P37" s="11"/>
      <c r="Q37" s="11"/>
      <c r="R37" s="11"/>
      <c r="S37" s="11"/>
      <c r="T37" s="11"/>
      <c r="U37" s="24"/>
      <c r="V37" s="21"/>
      <c r="W37" s="3"/>
      <c r="X37" s="53"/>
      <c r="Y37" s="54" t="str">
        <f>IF(COUNTA(B37:W37)&lt;=3,"",IF(B37&amp;C37&amp;D37="","",IF(F37&amp;G37="","OK",IF(ISERROR(VLOOKUP(MID(F37,2,2)&amp;LEFT(G37,4),ΚΩΔΙΚΟΙ!A:A,1,FALSE)),"ΣΦΑΛΜΑ: Έλλειψη αντιστοίχισης στηλών 5 και 6","OK"))))</f>
        <v/>
      </c>
      <c r="Z37" s="54" t="str">
        <f t="shared" si="3"/>
        <v/>
      </c>
      <c r="AA37" s="54" t="str">
        <f>IF(COUNTA(B37:W37)&lt;=3,"",IF(B37&amp;C37&amp;D37="","",IF(I37&amp;J37="","OK",IF(ISERROR(VLOOKUP(MID(I37,2,2)&amp;LEFT(J37,4),ΚΩΔΙΚΟΙ!A:A,1,FALSE)),"ΣΦΑΛΜΑ: Έλλειψη αντιστοίχισης στηλών 8 και 9","OK"))))</f>
        <v/>
      </c>
      <c r="AB37" s="54" t="str">
        <f t="shared" si="4"/>
        <v/>
      </c>
      <c r="AC37" s="54" t="str">
        <f t="shared" si="5"/>
        <v/>
      </c>
      <c r="AD37" s="54" t="str">
        <f t="shared" si="6"/>
        <v/>
      </c>
      <c r="AE37" s="54" t="str">
        <f t="shared" si="7"/>
        <v/>
      </c>
    </row>
    <row r="38" spans="1:33" s="19" customFormat="1" ht="62.25" customHeight="1" x14ac:dyDescent="0.25">
      <c r="A38" s="39" t="str">
        <f t="shared" si="8"/>
        <v/>
      </c>
      <c r="B38" s="40"/>
      <c r="C38" s="41"/>
      <c r="D38" s="41"/>
      <c r="E38" s="41"/>
      <c r="F38" s="41"/>
      <c r="G38" s="41"/>
      <c r="H38" s="42"/>
      <c r="I38" s="41"/>
      <c r="J38" s="41"/>
      <c r="K38" s="42"/>
      <c r="L38" s="42"/>
      <c r="M38" s="41"/>
      <c r="N38" s="43"/>
      <c r="O38" s="43"/>
      <c r="P38" s="42"/>
      <c r="Q38" s="42"/>
      <c r="R38" s="42"/>
      <c r="S38" s="42"/>
      <c r="T38" s="42"/>
      <c r="U38" s="43"/>
      <c r="V38" s="44"/>
      <c r="W38" s="40"/>
      <c r="X38" s="53"/>
      <c r="Y38" s="54" t="str">
        <f>IF(COUNTA(B38:W38)&lt;=3,"",IF(B38&amp;C38&amp;D38="","",IF(F38&amp;G38="","OK",IF(ISERROR(VLOOKUP(MID(F38,2,2)&amp;LEFT(G38,4),ΚΩΔΙΚΟΙ!A:A,1,FALSE)),"ΣΦΑΛΜΑ: Έλλειψη αντιστοίχισης στηλών 5 και 6","OK"))))</f>
        <v/>
      </c>
      <c r="Z38" s="54" t="str">
        <f t="shared" si="3"/>
        <v/>
      </c>
      <c r="AA38" s="54" t="str">
        <f>IF(COUNTA(B38:W38)&lt;=3,"",IF(B38&amp;C38&amp;D38="","",IF(I38&amp;J38="","OK",IF(ISERROR(VLOOKUP(MID(I38,2,2)&amp;LEFT(J38,4),ΚΩΔΙΚΟΙ!A:A,1,FALSE)),"ΣΦΑΛΜΑ: Έλλειψη αντιστοίχισης στηλών 8 και 9","OK"))))</f>
        <v/>
      </c>
      <c r="AB38" s="54" t="str">
        <f t="shared" si="4"/>
        <v/>
      </c>
      <c r="AC38" s="54" t="str">
        <f t="shared" si="5"/>
        <v/>
      </c>
      <c r="AD38" s="54" t="str">
        <f t="shared" si="6"/>
        <v/>
      </c>
      <c r="AE38" s="54" t="str">
        <f t="shared" si="7"/>
        <v/>
      </c>
      <c r="AG38"/>
    </row>
    <row r="39" spans="1:33" s="19" customFormat="1" ht="62.25" customHeight="1" x14ac:dyDescent="0.25">
      <c r="A39" s="31" t="str">
        <f t="shared" si="8"/>
        <v/>
      </c>
      <c r="B39" s="3"/>
      <c r="C39" s="12"/>
      <c r="D39" s="12"/>
      <c r="E39" s="12"/>
      <c r="F39" s="12"/>
      <c r="G39" s="12"/>
      <c r="H39" s="11"/>
      <c r="I39" s="12"/>
      <c r="J39" s="12"/>
      <c r="K39" s="11"/>
      <c r="L39" s="11"/>
      <c r="M39" s="12"/>
      <c r="N39" s="24"/>
      <c r="O39" s="24"/>
      <c r="P39" s="11"/>
      <c r="Q39" s="11"/>
      <c r="R39" s="11"/>
      <c r="S39" s="11"/>
      <c r="T39" s="11"/>
      <c r="U39" s="24"/>
      <c r="V39" s="21"/>
      <c r="W39" s="3"/>
      <c r="X39" s="53"/>
      <c r="Y39" s="54" t="str">
        <f>IF(COUNTA(B39:W39)&lt;=3,"",IF(B39&amp;C39&amp;D39="","",IF(F39&amp;G39="","OK",IF(ISERROR(VLOOKUP(MID(F39,2,2)&amp;LEFT(G39,4),ΚΩΔΙΚΟΙ!A:A,1,FALSE)),"ΣΦΑΛΜΑ: Έλλειψη αντιστοίχισης στηλών 5 και 6","OK"))))</f>
        <v/>
      </c>
      <c r="Z39" s="54" t="str">
        <f t="shared" si="3"/>
        <v/>
      </c>
      <c r="AA39" s="54" t="str">
        <f>IF(COUNTA(B39:W39)&lt;=3,"",IF(B39&amp;C39&amp;D39="","",IF(I39&amp;J39="","OK",IF(ISERROR(VLOOKUP(MID(I39,2,2)&amp;LEFT(J39,4),ΚΩΔΙΚΟΙ!A:A,1,FALSE)),"ΣΦΑΛΜΑ: Έλλειψη αντιστοίχισης στηλών 8 και 9","OK"))))</f>
        <v/>
      </c>
      <c r="AB39" s="54" t="str">
        <f t="shared" si="4"/>
        <v/>
      </c>
      <c r="AC39" s="54" t="str">
        <f t="shared" si="5"/>
        <v/>
      </c>
      <c r="AD39" s="54" t="str">
        <f t="shared" si="6"/>
        <v/>
      </c>
      <c r="AE39" s="54" t="str">
        <f t="shared" si="7"/>
        <v/>
      </c>
      <c r="AG39"/>
    </row>
    <row r="40" spans="1:33" ht="62.25" customHeight="1" x14ac:dyDescent="0.25">
      <c r="A40" s="39" t="str">
        <f t="shared" si="8"/>
        <v/>
      </c>
      <c r="B40" s="40"/>
      <c r="C40" s="41"/>
      <c r="D40" s="41"/>
      <c r="E40" s="41"/>
      <c r="F40" s="41"/>
      <c r="G40" s="41"/>
      <c r="H40" s="42"/>
      <c r="I40" s="41"/>
      <c r="J40" s="41"/>
      <c r="K40" s="42"/>
      <c r="L40" s="42"/>
      <c r="M40" s="41"/>
      <c r="N40" s="43"/>
      <c r="O40" s="43"/>
      <c r="P40" s="42"/>
      <c r="Q40" s="42"/>
      <c r="R40" s="42"/>
      <c r="S40" s="42"/>
      <c r="T40" s="42"/>
      <c r="U40" s="43"/>
      <c r="V40" s="44"/>
      <c r="W40" s="40"/>
      <c r="X40" s="53"/>
      <c r="Y40" s="54" t="str">
        <f>IF(COUNTA(B40:W40)&lt;=3,"",IF(B40&amp;C40&amp;D40="","",IF(F40&amp;G40="","OK",IF(ISERROR(VLOOKUP(MID(F40,2,2)&amp;LEFT(G40,4),ΚΩΔΙΚΟΙ!A:A,1,FALSE)),"ΣΦΑΛΜΑ: Έλλειψη αντιστοίχισης στηλών 5 και 6","OK"))))</f>
        <v/>
      </c>
      <c r="Z40" s="54" t="str">
        <f t="shared" si="3"/>
        <v/>
      </c>
      <c r="AA40" s="54" t="str">
        <f>IF(COUNTA(B40:W40)&lt;=3,"",IF(B40&amp;C40&amp;D40="","",IF(I40&amp;J40="","OK",IF(ISERROR(VLOOKUP(MID(I40,2,2)&amp;LEFT(J40,4),ΚΩΔΙΚΟΙ!A:A,1,FALSE)),"ΣΦΑΛΜΑ: Έλλειψη αντιστοίχισης στηλών 8 και 9","OK"))))</f>
        <v/>
      </c>
      <c r="AB40" s="54" t="str">
        <f t="shared" si="4"/>
        <v/>
      </c>
      <c r="AC40" s="54" t="str">
        <f t="shared" si="5"/>
        <v/>
      </c>
      <c r="AD40" s="54" t="str">
        <f t="shared" si="6"/>
        <v/>
      </c>
      <c r="AE40" s="54" t="str">
        <f t="shared" si="7"/>
        <v/>
      </c>
    </row>
    <row r="41" spans="1:33" ht="62.25" customHeight="1" x14ac:dyDescent="0.25">
      <c r="A41" s="31" t="str">
        <f t="shared" si="8"/>
        <v/>
      </c>
      <c r="B41" s="3"/>
      <c r="C41" s="12"/>
      <c r="D41" s="12"/>
      <c r="E41" s="12"/>
      <c r="F41" s="12"/>
      <c r="G41" s="12"/>
      <c r="H41" s="11"/>
      <c r="I41" s="12"/>
      <c r="J41" s="12"/>
      <c r="K41" s="11"/>
      <c r="L41" s="11"/>
      <c r="M41" s="12"/>
      <c r="N41" s="24"/>
      <c r="O41" s="24"/>
      <c r="P41" s="11"/>
      <c r="Q41" s="11"/>
      <c r="R41" s="11"/>
      <c r="S41" s="11"/>
      <c r="T41" s="11"/>
      <c r="U41" s="24"/>
      <c r="V41" s="21"/>
      <c r="W41" s="3"/>
      <c r="X41" s="53"/>
      <c r="Y41" s="54" t="str">
        <f>IF(COUNTA(B41:W41)&lt;=3,"",IF(B41&amp;C41&amp;D41="","",IF(F41&amp;G41="","OK",IF(ISERROR(VLOOKUP(MID(F41,2,2)&amp;LEFT(G41,4),ΚΩΔΙΚΟΙ!A:A,1,FALSE)),"ΣΦΑΛΜΑ: Έλλειψη αντιστοίχισης στηλών 5 και 6","OK"))))</f>
        <v/>
      </c>
      <c r="Z41" s="54" t="str">
        <f t="shared" si="3"/>
        <v/>
      </c>
      <c r="AA41" s="54" t="str">
        <f>IF(COUNTA(B41:W41)&lt;=3,"",IF(B41&amp;C41&amp;D41="","",IF(I41&amp;J41="","OK",IF(ISERROR(VLOOKUP(MID(I41,2,2)&amp;LEFT(J41,4),ΚΩΔΙΚΟΙ!A:A,1,FALSE)),"ΣΦΑΛΜΑ: Έλλειψη αντιστοίχισης στηλών 8 και 9","OK"))))</f>
        <v/>
      </c>
      <c r="AB41" s="54" t="str">
        <f t="shared" si="4"/>
        <v/>
      </c>
      <c r="AC41" s="54" t="str">
        <f t="shared" si="5"/>
        <v/>
      </c>
      <c r="AD41" s="54" t="str">
        <f t="shared" si="6"/>
        <v/>
      </c>
      <c r="AE41" s="54" t="str">
        <f t="shared" si="7"/>
        <v/>
      </c>
    </row>
    <row r="42" spans="1:33" ht="62.25" customHeight="1" x14ac:dyDescent="0.25">
      <c r="A42" s="39" t="str">
        <f t="shared" si="8"/>
        <v/>
      </c>
      <c r="B42" s="40"/>
      <c r="C42" s="41"/>
      <c r="D42" s="41"/>
      <c r="E42" s="41"/>
      <c r="F42" s="41"/>
      <c r="G42" s="41"/>
      <c r="H42" s="42"/>
      <c r="I42" s="41"/>
      <c r="J42" s="41"/>
      <c r="K42" s="42"/>
      <c r="L42" s="42"/>
      <c r="M42" s="41"/>
      <c r="N42" s="43"/>
      <c r="O42" s="43"/>
      <c r="P42" s="42"/>
      <c r="Q42" s="42"/>
      <c r="R42" s="42"/>
      <c r="S42" s="42"/>
      <c r="T42" s="42"/>
      <c r="U42" s="43"/>
      <c r="V42" s="44"/>
      <c r="W42" s="40"/>
      <c r="X42" s="55"/>
      <c r="Y42" s="54" t="str">
        <f>IF(COUNTA(B42:W42)&lt;=3,"",IF(B42&amp;C42&amp;D42="","",IF(F42&amp;G42="","OK",IF(ISERROR(VLOOKUP(MID(F42,2,2)&amp;LEFT(G42,4),ΚΩΔΙΚΟΙ!A:A,1,FALSE)),"ΣΦΑΛΜΑ: Έλλειψη αντιστοίχισης στηλών 5 και 6","OK"))))</f>
        <v/>
      </c>
      <c r="Z42" s="54" t="str">
        <f t="shared" si="3"/>
        <v/>
      </c>
      <c r="AA42" s="54" t="str">
        <f>IF(COUNTA(B42:W42)&lt;=3,"",IF(B42&amp;C42&amp;D42="","",IF(I42&amp;J42="","OK",IF(ISERROR(VLOOKUP(MID(I42,2,2)&amp;LEFT(J42,4),ΚΩΔΙΚΟΙ!A:A,1,FALSE)),"ΣΦΑΛΜΑ: Έλλειψη αντιστοίχισης στηλών 8 και 9","OK"))))</f>
        <v/>
      </c>
      <c r="AB42" s="54" t="str">
        <f t="shared" si="4"/>
        <v/>
      </c>
      <c r="AC42" s="54" t="str">
        <f t="shared" si="5"/>
        <v/>
      </c>
      <c r="AD42" s="54" t="str">
        <f t="shared" si="6"/>
        <v/>
      </c>
      <c r="AE42" s="54" t="str">
        <f t="shared" si="7"/>
        <v/>
      </c>
    </row>
    <row r="43" spans="1:33" ht="62.25" customHeight="1" x14ac:dyDescent="0.25">
      <c r="A43" s="31" t="str">
        <f t="shared" si="8"/>
        <v/>
      </c>
      <c r="B43" s="3"/>
      <c r="C43" s="12"/>
      <c r="D43" s="12"/>
      <c r="E43" s="12"/>
      <c r="F43" s="12"/>
      <c r="G43" s="12"/>
      <c r="H43" s="11"/>
      <c r="I43" s="12"/>
      <c r="J43" s="12"/>
      <c r="K43" s="11"/>
      <c r="L43" s="11"/>
      <c r="M43" s="12"/>
      <c r="N43" s="24"/>
      <c r="O43" s="24"/>
      <c r="P43" s="11"/>
      <c r="Q43" s="11"/>
      <c r="R43" s="11"/>
      <c r="S43" s="11"/>
      <c r="T43" s="11"/>
      <c r="U43" s="24"/>
      <c r="V43" s="21"/>
      <c r="W43" s="3"/>
      <c r="X43" s="53"/>
      <c r="Y43" s="54" t="str">
        <f>IF(COUNTA(B43:W43)&lt;=3,"",IF(B43&amp;C43&amp;D43="","",IF(F43&amp;G43="","OK",IF(ISERROR(VLOOKUP(MID(F43,2,2)&amp;LEFT(G43,4),ΚΩΔΙΚΟΙ!A:A,1,FALSE)),"ΣΦΑΛΜΑ: Έλλειψη αντιστοίχισης στηλών 5 και 6","OK"))))</f>
        <v/>
      </c>
      <c r="Z43" s="54" t="str">
        <f t="shared" si="3"/>
        <v/>
      </c>
      <c r="AA43" s="54" t="str">
        <f>IF(COUNTA(B43:W43)&lt;=3,"",IF(B43&amp;C43&amp;D43="","",IF(I43&amp;J43="","OK",IF(ISERROR(VLOOKUP(MID(I43,2,2)&amp;LEFT(J43,4),ΚΩΔΙΚΟΙ!A:A,1,FALSE)),"ΣΦΑΛΜΑ: Έλλειψη αντιστοίχισης στηλών 8 και 9","OK"))))</f>
        <v/>
      </c>
      <c r="AB43" s="54" t="str">
        <f t="shared" si="4"/>
        <v/>
      </c>
      <c r="AC43" s="54" t="str">
        <f t="shared" si="5"/>
        <v/>
      </c>
      <c r="AD43" s="54" t="str">
        <f t="shared" si="6"/>
        <v/>
      </c>
      <c r="AE43" s="54" t="str">
        <f t="shared" si="7"/>
        <v/>
      </c>
    </row>
    <row r="44" spans="1:33" s="19" customFormat="1" ht="62.25" customHeight="1" x14ac:dyDescent="0.25">
      <c r="A44" s="39" t="str">
        <f t="shared" si="8"/>
        <v/>
      </c>
      <c r="B44" s="40"/>
      <c r="C44" s="41"/>
      <c r="D44" s="41"/>
      <c r="E44" s="41"/>
      <c r="F44" s="41"/>
      <c r="G44" s="41"/>
      <c r="H44" s="42"/>
      <c r="I44" s="41"/>
      <c r="J44" s="41"/>
      <c r="K44" s="42"/>
      <c r="L44" s="42"/>
      <c r="M44" s="41"/>
      <c r="N44" s="43"/>
      <c r="O44" s="43"/>
      <c r="P44" s="42"/>
      <c r="Q44" s="42"/>
      <c r="R44" s="42"/>
      <c r="S44" s="42"/>
      <c r="T44" s="42"/>
      <c r="U44" s="43"/>
      <c r="V44" s="44"/>
      <c r="W44" s="40"/>
      <c r="X44" s="53"/>
      <c r="Y44" s="54" t="str">
        <f>IF(COUNTA(B44:W44)&lt;=3,"",IF(B44&amp;C44&amp;D44="","",IF(F44&amp;G44="","OK",IF(ISERROR(VLOOKUP(MID(F44,2,2)&amp;LEFT(G44,4),ΚΩΔΙΚΟΙ!A:A,1,FALSE)),"ΣΦΑΛΜΑ: Έλλειψη αντιστοίχισης στηλών 5 και 6","OK"))))</f>
        <v/>
      </c>
      <c r="Z44" s="54" t="str">
        <f t="shared" si="3"/>
        <v/>
      </c>
      <c r="AA44" s="54" t="str">
        <f>IF(COUNTA(B44:W44)&lt;=3,"",IF(B44&amp;C44&amp;D44="","",IF(I44&amp;J44="","OK",IF(ISERROR(VLOOKUP(MID(I44,2,2)&amp;LEFT(J44,4),ΚΩΔΙΚΟΙ!A:A,1,FALSE)),"ΣΦΑΛΜΑ: Έλλειψη αντιστοίχισης στηλών 8 και 9","OK"))))</f>
        <v/>
      </c>
      <c r="AB44" s="54" t="str">
        <f t="shared" si="4"/>
        <v/>
      </c>
      <c r="AC44" s="54" t="str">
        <f t="shared" si="5"/>
        <v/>
      </c>
      <c r="AD44" s="54" t="str">
        <f t="shared" si="6"/>
        <v/>
      </c>
      <c r="AE44" s="54" t="str">
        <f t="shared" si="7"/>
        <v/>
      </c>
      <c r="AG44"/>
    </row>
    <row r="45" spans="1:33" s="19" customFormat="1" ht="62.25" customHeight="1" x14ac:dyDescent="0.25">
      <c r="A45" s="31" t="str">
        <f t="shared" si="8"/>
        <v/>
      </c>
      <c r="B45" s="3"/>
      <c r="C45" s="12"/>
      <c r="D45" s="12"/>
      <c r="E45" s="12"/>
      <c r="F45" s="12"/>
      <c r="G45" s="12"/>
      <c r="H45" s="11"/>
      <c r="I45" s="12"/>
      <c r="J45" s="12"/>
      <c r="K45" s="11"/>
      <c r="L45" s="11"/>
      <c r="M45" s="12"/>
      <c r="N45" s="24"/>
      <c r="O45" s="24"/>
      <c r="P45" s="11"/>
      <c r="Q45" s="11"/>
      <c r="R45" s="11"/>
      <c r="S45" s="11"/>
      <c r="T45" s="11"/>
      <c r="U45" s="24"/>
      <c r="V45" s="21"/>
      <c r="W45" s="3"/>
      <c r="X45" s="53"/>
      <c r="Y45" s="54" t="str">
        <f>IF(COUNTA(B45:W45)&lt;=3,"",IF(B45&amp;C45&amp;D45="","",IF(F45&amp;G45="","OK",IF(ISERROR(VLOOKUP(MID(F45,2,2)&amp;LEFT(G45,4),ΚΩΔΙΚΟΙ!A:A,1,FALSE)),"ΣΦΑΛΜΑ: Έλλειψη αντιστοίχισης στηλών 5 και 6","OK"))))</f>
        <v/>
      </c>
      <c r="Z45" s="54" t="str">
        <f t="shared" si="3"/>
        <v/>
      </c>
      <c r="AA45" s="54" t="str">
        <f>IF(COUNTA(B45:W45)&lt;=3,"",IF(B45&amp;C45&amp;D45="","",IF(I45&amp;J45="","OK",IF(ISERROR(VLOOKUP(MID(I45,2,2)&amp;LEFT(J45,4),ΚΩΔΙΚΟΙ!A:A,1,FALSE)),"ΣΦΑΛΜΑ: Έλλειψη αντιστοίχισης στηλών 8 και 9","OK"))))</f>
        <v/>
      </c>
      <c r="AB45" s="54" t="str">
        <f t="shared" si="4"/>
        <v/>
      </c>
      <c r="AC45" s="54" t="str">
        <f t="shared" si="5"/>
        <v/>
      </c>
      <c r="AD45" s="54" t="str">
        <f t="shared" si="6"/>
        <v/>
      </c>
      <c r="AE45" s="54" t="str">
        <f t="shared" si="7"/>
        <v/>
      </c>
      <c r="AG45"/>
    </row>
    <row r="46" spans="1:33" ht="62.25" customHeight="1" x14ac:dyDescent="0.25">
      <c r="A46" s="39" t="str">
        <f t="shared" si="8"/>
        <v/>
      </c>
      <c r="B46" s="40"/>
      <c r="C46" s="41"/>
      <c r="D46" s="41"/>
      <c r="E46" s="41"/>
      <c r="F46" s="41"/>
      <c r="G46" s="41"/>
      <c r="H46" s="42"/>
      <c r="I46" s="41"/>
      <c r="J46" s="41"/>
      <c r="K46" s="42"/>
      <c r="L46" s="42"/>
      <c r="M46" s="41"/>
      <c r="N46" s="43"/>
      <c r="O46" s="43"/>
      <c r="P46" s="42"/>
      <c r="Q46" s="42"/>
      <c r="R46" s="42"/>
      <c r="S46" s="42"/>
      <c r="T46" s="42"/>
      <c r="U46" s="43"/>
      <c r="V46" s="44"/>
      <c r="W46" s="40"/>
      <c r="X46" s="53"/>
      <c r="Y46" s="54" t="str">
        <f>IF(COUNTA(B46:W46)&lt;=3,"",IF(B46&amp;C46&amp;D46="","",IF(F46&amp;G46="","OK",IF(ISERROR(VLOOKUP(MID(F46,2,2)&amp;LEFT(G46,4),ΚΩΔΙΚΟΙ!A:A,1,FALSE)),"ΣΦΑΛΜΑ: Έλλειψη αντιστοίχισης στηλών 5 και 6","OK"))))</f>
        <v/>
      </c>
      <c r="Z46" s="54" t="str">
        <f t="shared" si="3"/>
        <v/>
      </c>
      <c r="AA46" s="54" t="str">
        <f>IF(COUNTA(B46:W46)&lt;=3,"",IF(B46&amp;C46&amp;D46="","",IF(I46&amp;J46="","OK",IF(ISERROR(VLOOKUP(MID(I46,2,2)&amp;LEFT(J46,4),ΚΩΔΙΚΟΙ!A:A,1,FALSE)),"ΣΦΑΛΜΑ: Έλλειψη αντιστοίχισης στηλών 8 και 9","OK"))))</f>
        <v/>
      </c>
      <c r="AB46" s="54" t="str">
        <f t="shared" si="4"/>
        <v/>
      </c>
      <c r="AC46" s="54" t="str">
        <f t="shared" si="5"/>
        <v/>
      </c>
      <c r="AD46" s="54" t="str">
        <f t="shared" si="6"/>
        <v/>
      </c>
      <c r="AE46" s="54" t="str">
        <f t="shared" si="7"/>
        <v/>
      </c>
    </row>
    <row r="47" spans="1:33" ht="62.25" customHeight="1" x14ac:dyDescent="0.25">
      <c r="A47" s="31" t="str">
        <f t="shared" si="8"/>
        <v/>
      </c>
      <c r="B47" s="3"/>
      <c r="C47" s="12"/>
      <c r="D47" s="12"/>
      <c r="E47" s="12"/>
      <c r="F47" s="12"/>
      <c r="G47" s="12"/>
      <c r="H47" s="11"/>
      <c r="I47" s="12"/>
      <c r="J47" s="12"/>
      <c r="K47" s="11"/>
      <c r="L47" s="11"/>
      <c r="M47" s="12"/>
      <c r="N47" s="24"/>
      <c r="O47" s="24"/>
      <c r="P47" s="11"/>
      <c r="Q47" s="11"/>
      <c r="R47" s="11"/>
      <c r="S47" s="11"/>
      <c r="T47" s="11"/>
      <c r="U47" s="24"/>
      <c r="V47" s="21"/>
      <c r="W47" s="3"/>
      <c r="X47" s="53"/>
      <c r="Y47" s="54" t="str">
        <f>IF(COUNTA(B47:W47)&lt;=3,"",IF(B47&amp;C47&amp;D47="","",IF(F47&amp;G47="","OK",IF(ISERROR(VLOOKUP(MID(F47,2,2)&amp;LEFT(G47,4),ΚΩΔΙΚΟΙ!A:A,1,FALSE)),"ΣΦΑΛΜΑ: Έλλειψη αντιστοίχισης στηλών 5 και 6","OK"))))</f>
        <v/>
      </c>
      <c r="Z47" s="54" t="str">
        <f t="shared" si="3"/>
        <v/>
      </c>
      <c r="AA47" s="54" t="str">
        <f>IF(COUNTA(B47:W47)&lt;=3,"",IF(B47&amp;C47&amp;D47="","",IF(I47&amp;J47="","OK",IF(ISERROR(VLOOKUP(MID(I47,2,2)&amp;LEFT(J47,4),ΚΩΔΙΚΟΙ!A:A,1,FALSE)),"ΣΦΑΛΜΑ: Έλλειψη αντιστοίχισης στηλών 8 και 9","OK"))))</f>
        <v/>
      </c>
      <c r="AB47" s="54" t="str">
        <f t="shared" si="4"/>
        <v/>
      </c>
      <c r="AC47" s="54" t="str">
        <f t="shared" si="5"/>
        <v/>
      </c>
      <c r="AD47" s="54" t="str">
        <f t="shared" si="6"/>
        <v/>
      </c>
      <c r="AE47" s="54" t="str">
        <f t="shared" si="7"/>
        <v/>
      </c>
    </row>
    <row r="48" spans="1:33" ht="62.25" customHeight="1" x14ac:dyDescent="0.25">
      <c r="A48" s="39" t="str">
        <f t="shared" si="8"/>
        <v/>
      </c>
      <c r="B48" s="40"/>
      <c r="C48" s="41"/>
      <c r="D48" s="41"/>
      <c r="E48" s="41"/>
      <c r="F48" s="41"/>
      <c r="G48" s="41"/>
      <c r="H48" s="42"/>
      <c r="I48" s="41"/>
      <c r="J48" s="41"/>
      <c r="K48" s="42"/>
      <c r="L48" s="42"/>
      <c r="M48" s="41"/>
      <c r="N48" s="43"/>
      <c r="O48" s="43"/>
      <c r="P48" s="42"/>
      <c r="Q48" s="42"/>
      <c r="R48" s="42"/>
      <c r="S48" s="42"/>
      <c r="T48" s="42"/>
      <c r="U48" s="43"/>
      <c r="V48" s="44"/>
      <c r="W48" s="40"/>
      <c r="X48" s="55"/>
      <c r="Y48" s="54" t="str">
        <f>IF(COUNTA(B48:W48)&lt;=3,"",IF(B48&amp;C48&amp;D48="","",IF(F48&amp;G48="","OK",IF(ISERROR(VLOOKUP(MID(F48,2,2)&amp;LEFT(G48,4),ΚΩΔΙΚΟΙ!A:A,1,FALSE)),"ΣΦΑΛΜΑ: Έλλειψη αντιστοίχισης στηλών 5 και 6","OK"))))</f>
        <v/>
      </c>
      <c r="Z48" s="54" t="str">
        <f t="shared" si="3"/>
        <v/>
      </c>
      <c r="AA48" s="54" t="str">
        <f>IF(COUNTA(B48:W48)&lt;=3,"",IF(B48&amp;C48&amp;D48="","",IF(I48&amp;J48="","OK",IF(ISERROR(VLOOKUP(MID(I48,2,2)&amp;LEFT(J48,4),ΚΩΔΙΚΟΙ!A:A,1,FALSE)),"ΣΦΑΛΜΑ: Έλλειψη αντιστοίχισης στηλών 8 και 9","OK"))))</f>
        <v/>
      </c>
      <c r="AB48" s="54" t="str">
        <f t="shared" si="4"/>
        <v/>
      </c>
      <c r="AC48" s="54" t="str">
        <f t="shared" si="5"/>
        <v/>
      </c>
      <c r="AD48" s="54" t="str">
        <f t="shared" si="6"/>
        <v/>
      </c>
      <c r="AE48" s="54" t="str">
        <f t="shared" si="7"/>
        <v/>
      </c>
    </row>
    <row r="49" spans="1:33" ht="62.25" customHeight="1" x14ac:dyDescent="0.25">
      <c r="A49" s="31" t="str">
        <f t="shared" si="8"/>
        <v/>
      </c>
      <c r="B49" s="3"/>
      <c r="C49" s="12"/>
      <c r="D49" s="12"/>
      <c r="E49" s="12"/>
      <c r="F49" s="12"/>
      <c r="G49" s="12"/>
      <c r="H49" s="11"/>
      <c r="I49" s="12"/>
      <c r="J49" s="12"/>
      <c r="K49" s="11"/>
      <c r="L49" s="11"/>
      <c r="M49" s="12"/>
      <c r="N49" s="24"/>
      <c r="O49" s="24"/>
      <c r="P49" s="11"/>
      <c r="Q49" s="11"/>
      <c r="R49" s="11"/>
      <c r="S49" s="11"/>
      <c r="T49" s="11"/>
      <c r="U49" s="24"/>
      <c r="V49" s="21"/>
      <c r="W49" s="3"/>
      <c r="X49" s="53"/>
      <c r="Y49" s="54" t="str">
        <f>IF(COUNTA(B49:W49)&lt;=3,"",IF(B49&amp;C49&amp;D49="","",IF(F49&amp;G49="","OK",IF(ISERROR(VLOOKUP(MID(F49,2,2)&amp;LEFT(G49,4),ΚΩΔΙΚΟΙ!A:A,1,FALSE)),"ΣΦΑΛΜΑ: Έλλειψη αντιστοίχισης στηλών 5 και 6","OK"))))</f>
        <v/>
      </c>
      <c r="Z49" s="54" t="str">
        <f t="shared" si="3"/>
        <v/>
      </c>
      <c r="AA49" s="54" t="str">
        <f>IF(COUNTA(B49:W49)&lt;=3,"",IF(B49&amp;C49&amp;D49="","",IF(I49&amp;J49="","OK",IF(ISERROR(VLOOKUP(MID(I49,2,2)&amp;LEFT(J49,4),ΚΩΔΙΚΟΙ!A:A,1,FALSE)),"ΣΦΑΛΜΑ: Έλλειψη αντιστοίχισης στηλών 8 και 9","OK"))))</f>
        <v/>
      </c>
      <c r="AB49" s="54" t="str">
        <f t="shared" si="4"/>
        <v/>
      </c>
      <c r="AC49" s="54" t="str">
        <f t="shared" si="5"/>
        <v/>
      </c>
      <c r="AD49" s="54" t="str">
        <f t="shared" si="6"/>
        <v/>
      </c>
      <c r="AE49" s="54" t="str">
        <f t="shared" si="7"/>
        <v/>
      </c>
    </row>
    <row r="50" spans="1:33" s="19" customFormat="1" ht="62.25" customHeight="1" x14ac:dyDescent="0.25">
      <c r="A50" s="39" t="str">
        <f t="shared" si="8"/>
        <v/>
      </c>
      <c r="B50" s="40"/>
      <c r="C50" s="41"/>
      <c r="D50" s="41"/>
      <c r="E50" s="41"/>
      <c r="F50" s="41"/>
      <c r="G50" s="41"/>
      <c r="H50" s="42"/>
      <c r="I50" s="41"/>
      <c r="J50" s="41"/>
      <c r="K50" s="42"/>
      <c r="L50" s="42"/>
      <c r="M50" s="41"/>
      <c r="N50" s="43"/>
      <c r="O50" s="43"/>
      <c r="P50" s="42"/>
      <c r="Q50" s="42"/>
      <c r="R50" s="42"/>
      <c r="S50" s="42"/>
      <c r="T50" s="42"/>
      <c r="U50" s="43"/>
      <c r="V50" s="44"/>
      <c r="W50" s="40"/>
      <c r="X50" s="53"/>
      <c r="Y50" s="54" t="str">
        <f>IF(COUNTA(B50:W50)&lt;=3,"",IF(B50&amp;C50&amp;D50="","",IF(F50&amp;G50="","OK",IF(ISERROR(VLOOKUP(MID(F50,2,2)&amp;LEFT(G50,4),ΚΩΔΙΚΟΙ!A:A,1,FALSE)),"ΣΦΑΛΜΑ: Έλλειψη αντιστοίχισης στηλών 5 και 6","OK"))))</f>
        <v/>
      </c>
      <c r="Z50" s="54" t="str">
        <f t="shared" si="3"/>
        <v/>
      </c>
      <c r="AA50" s="54" t="str">
        <f>IF(COUNTA(B50:W50)&lt;=3,"",IF(B50&amp;C50&amp;D50="","",IF(I50&amp;J50="","OK",IF(ISERROR(VLOOKUP(MID(I50,2,2)&amp;LEFT(J50,4),ΚΩΔΙΚΟΙ!A:A,1,FALSE)),"ΣΦΑΛΜΑ: Έλλειψη αντιστοίχισης στηλών 8 και 9","OK"))))</f>
        <v/>
      </c>
      <c r="AB50" s="54" t="str">
        <f t="shared" si="4"/>
        <v/>
      </c>
      <c r="AC50" s="54" t="str">
        <f t="shared" si="5"/>
        <v/>
      </c>
      <c r="AD50" s="54" t="str">
        <f t="shared" si="6"/>
        <v/>
      </c>
      <c r="AE50" s="54" t="str">
        <f t="shared" si="7"/>
        <v/>
      </c>
      <c r="AG50"/>
    </row>
    <row r="51" spans="1:33" s="19" customFormat="1" ht="62.25" customHeight="1" x14ac:dyDescent="0.25">
      <c r="A51" s="31" t="str">
        <f t="shared" si="8"/>
        <v/>
      </c>
      <c r="B51" s="3"/>
      <c r="C51" s="12"/>
      <c r="D51" s="12"/>
      <c r="E51" s="12"/>
      <c r="F51" s="12"/>
      <c r="G51" s="12"/>
      <c r="H51" s="11"/>
      <c r="I51" s="12"/>
      <c r="J51" s="12"/>
      <c r="K51" s="11"/>
      <c r="L51" s="11"/>
      <c r="M51" s="12"/>
      <c r="N51" s="24"/>
      <c r="O51" s="24"/>
      <c r="P51" s="11"/>
      <c r="Q51" s="11"/>
      <c r="R51" s="11"/>
      <c r="S51" s="11"/>
      <c r="T51" s="11"/>
      <c r="U51" s="24"/>
      <c r="V51" s="21"/>
      <c r="W51" s="3"/>
      <c r="X51" s="53"/>
      <c r="Y51" s="54" t="str">
        <f>IF(COUNTA(B51:W51)&lt;=3,"",IF(B51&amp;C51&amp;D51="","",IF(F51&amp;G51="","OK",IF(ISERROR(VLOOKUP(MID(F51,2,2)&amp;LEFT(G51,4),ΚΩΔΙΚΟΙ!A:A,1,FALSE)),"ΣΦΑΛΜΑ: Έλλειψη αντιστοίχισης στηλών 5 και 6","OK"))))</f>
        <v/>
      </c>
      <c r="Z51" s="54" t="str">
        <f t="shared" si="3"/>
        <v/>
      </c>
      <c r="AA51" s="54" t="str">
        <f>IF(COUNTA(B51:W51)&lt;=3,"",IF(B51&amp;C51&amp;D51="","",IF(I51&amp;J51="","OK",IF(ISERROR(VLOOKUP(MID(I51,2,2)&amp;LEFT(J51,4),ΚΩΔΙΚΟΙ!A:A,1,FALSE)),"ΣΦΑΛΜΑ: Έλλειψη αντιστοίχισης στηλών 8 και 9","OK"))))</f>
        <v/>
      </c>
      <c r="AB51" s="54" t="str">
        <f t="shared" si="4"/>
        <v/>
      </c>
      <c r="AC51" s="54" t="str">
        <f t="shared" si="5"/>
        <v/>
      </c>
      <c r="AD51" s="54" t="str">
        <f t="shared" si="6"/>
        <v/>
      </c>
      <c r="AE51" s="54" t="str">
        <f t="shared" si="7"/>
        <v/>
      </c>
      <c r="AG51"/>
    </row>
    <row r="52" spans="1:33" ht="62.25" customHeight="1" x14ac:dyDescent="0.25">
      <c r="A52" s="39" t="str">
        <f t="shared" si="8"/>
        <v/>
      </c>
      <c r="B52" s="40"/>
      <c r="C52" s="41"/>
      <c r="D52" s="41"/>
      <c r="E52" s="41"/>
      <c r="F52" s="41"/>
      <c r="G52" s="41"/>
      <c r="H52" s="42"/>
      <c r="I52" s="41"/>
      <c r="J52" s="41"/>
      <c r="K52" s="42"/>
      <c r="L52" s="42"/>
      <c r="M52" s="41"/>
      <c r="N52" s="43"/>
      <c r="O52" s="43"/>
      <c r="P52" s="42"/>
      <c r="Q52" s="42"/>
      <c r="R52" s="42"/>
      <c r="S52" s="42"/>
      <c r="T52" s="42"/>
      <c r="U52" s="43"/>
      <c r="V52" s="44"/>
      <c r="W52" s="40"/>
      <c r="X52" s="53"/>
      <c r="Y52" s="54" t="str">
        <f>IF(COUNTA(B52:W52)&lt;=3,"",IF(B52&amp;C52&amp;D52="","",IF(F52&amp;G52="","OK",IF(ISERROR(VLOOKUP(MID(F52,2,2)&amp;LEFT(G52,4),ΚΩΔΙΚΟΙ!A:A,1,FALSE)),"ΣΦΑΛΜΑ: Έλλειψη αντιστοίχισης στηλών 5 και 6","OK"))))</f>
        <v/>
      </c>
      <c r="Z52" s="54" t="str">
        <f t="shared" si="3"/>
        <v/>
      </c>
      <c r="AA52" s="54" t="str">
        <f>IF(COUNTA(B52:W52)&lt;=3,"",IF(B52&amp;C52&amp;D52="","",IF(I52&amp;J52="","OK",IF(ISERROR(VLOOKUP(MID(I52,2,2)&amp;LEFT(J52,4),ΚΩΔΙΚΟΙ!A:A,1,FALSE)),"ΣΦΑΛΜΑ: Έλλειψη αντιστοίχισης στηλών 8 και 9","OK"))))</f>
        <v/>
      </c>
      <c r="AB52" s="54" t="str">
        <f t="shared" si="4"/>
        <v/>
      </c>
      <c r="AC52" s="54" t="str">
        <f t="shared" si="5"/>
        <v/>
      </c>
      <c r="AD52" s="54" t="str">
        <f t="shared" si="6"/>
        <v/>
      </c>
      <c r="AE52" s="54" t="str">
        <f t="shared" si="7"/>
        <v/>
      </c>
    </row>
    <row r="53" spans="1:33" ht="62.25" customHeight="1" x14ac:dyDescent="0.25">
      <c r="A53" s="31" t="str">
        <f t="shared" si="8"/>
        <v/>
      </c>
      <c r="B53" s="3"/>
      <c r="C53" s="12"/>
      <c r="D53" s="12"/>
      <c r="E53" s="12"/>
      <c r="F53" s="12"/>
      <c r="G53" s="12"/>
      <c r="H53" s="11"/>
      <c r="I53" s="12"/>
      <c r="J53" s="12"/>
      <c r="K53" s="11"/>
      <c r="L53" s="11"/>
      <c r="M53" s="12"/>
      <c r="N53" s="24"/>
      <c r="O53" s="24"/>
      <c r="P53" s="11"/>
      <c r="Q53" s="11"/>
      <c r="R53" s="11"/>
      <c r="S53" s="11"/>
      <c r="T53" s="11"/>
      <c r="U53" s="24"/>
      <c r="V53" s="21"/>
      <c r="W53" s="3"/>
      <c r="X53" s="53"/>
      <c r="Y53" s="54" t="str">
        <f>IF(COUNTA(B53:W53)&lt;=3,"",IF(B53&amp;C53&amp;D53="","",IF(F53&amp;G53="","OK",IF(ISERROR(VLOOKUP(MID(F53,2,2)&amp;LEFT(G53,4),ΚΩΔΙΚΟΙ!A:A,1,FALSE)),"ΣΦΑΛΜΑ: Έλλειψη αντιστοίχισης στηλών 5 και 6","OK"))))</f>
        <v/>
      </c>
      <c r="Z53" s="54" t="str">
        <f t="shared" si="3"/>
        <v/>
      </c>
      <c r="AA53" s="54" t="str">
        <f>IF(COUNTA(B53:W53)&lt;=3,"",IF(B53&amp;C53&amp;D53="","",IF(I53&amp;J53="","OK",IF(ISERROR(VLOOKUP(MID(I53,2,2)&amp;LEFT(J53,4),ΚΩΔΙΚΟΙ!A:A,1,FALSE)),"ΣΦΑΛΜΑ: Έλλειψη αντιστοίχισης στηλών 8 και 9","OK"))))</f>
        <v/>
      </c>
      <c r="AB53" s="54" t="str">
        <f t="shared" si="4"/>
        <v/>
      </c>
      <c r="AC53" s="54" t="str">
        <f t="shared" si="5"/>
        <v/>
      </c>
      <c r="AD53" s="54" t="str">
        <f t="shared" si="6"/>
        <v/>
      </c>
      <c r="AE53" s="54" t="str">
        <f t="shared" si="7"/>
        <v/>
      </c>
    </row>
    <row r="54" spans="1:33" ht="62.25" customHeight="1" x14ac:dyDescent="0.25">
      <c r="A54" s="39" t="str">
        <f t="shared" si="8"/>
        <v/>
      </c>
      <c r="B54" s="40"/>
      <c r="C54" s="41"/>
      <c r="D54" s="41"/>
      <c r="E54" s="41"/>
      <c r="F54" s="41"/>
      <c r="G54" s="41"/>
      <c r="H54" s="42"/>
      <c r="I54" s="41"/>
      <c r="J54" s="41"/>
      <c r="K54" s="42"/>
      <c r="L54" s="42"/>
      <c r="M54" s="41"/>
      <c r="N54" s="43"/>
      <c r="O54" s="43"/>
      <c r="P54" s="42"/>
      <c r="Q54" s="42"/>
      <c r="R54" s="42"/>
      <c r="S54" s="42"/>
      <c r="T54" s="42"/>
      <c r="U54" s="43"/>
      <c r="V54" s="44"/>
      <c r="W54" s="40"/>
      <c r="X54" s="55"/>
      <c r="Y54" s="54" t="str">
        <f>IF(COUNTA(B54:W54)&lt;=3,"",IF(B54&amp;C54&amp;D54="","",IF(F54&amp;G54="","OK",IF(ISERROR(VLOOKUP(MID(F54,2,2)&amp;LEFT(G54,4),ΚΩΔΙΚΟΙ!A:A,1,FALSE)),"ΣΦΑΛΜΑ: Έλλειψη αντιστοίχισης στηλών 5 και 6","OK"))))</f>
        <v/>
      </c>
      <c r="Z54" s="54" t="str">
        <f t="shared" si="3"/>
        <v/>
      </c>
      <c r="AA54" s="54" t="str">
        <f>IF(COUNTA(B54:W54)&lt;=3,"",IF(B54&amp;C54&amp;D54="","",IF(I54&amp;J54="","OK",IF(ISERROR(VLOOKUP(MID(I54,2,2)&amp;LEFT(J54,4),ΚΩΔΙΚΟΙ!A:A,1,FALSE)),"ΣΦΑΛΜΑ: Έλλειψη αντιστοίχισης στηλών 8 και 9","OK"))))</f>
        <v/>
      </c>
      <c r="AB54" s="54" t="str">
        <f t="shared" si="4"/>
        <v/>
      </c>
      <c r="AC54" s="54" t="str">
        <f t="shared" si="5"/>
        <v/>
      </c>
      <c r="AD54" s="54" t="str">
        <f t="shared" si="6"/>
        <v/>
      </c>
      <c r="AE54" s="54" t="str">
        <f t="shared" si="7"/>
        <v/>
      </c>
    </row>
    <row r="55" spans="1:33" ht="62.25" customHeight="1" x14ac:dyDescent="0.25">
      <c r="A55" s="31" t="str">
        <f t="shared" si="8"/>
        <v/>
      </c>
      <c r="B55" s="3"/>
      <c r="C55" s="12"/>
      <c r="D55" s="12"/>
      <c r="E55" s="12"/>
      <c r="F55" s="12"/>
      <c r="G55" s="12"/>
      <c r="H55" s="11"/>
      <c r="I55" s="12"/>
      <c r="J55" s="12"/>
      <c r="K55" s="11"/>
      <c r="L55" s="11"/>
      <c r="M55" s="12"/>
      <c r="N55" s="24"/>
      <c r="O55" s="24"/>
      <c r="P55" s="11"/>
      <c r="Q55" s="11"/>
      <c r="R55" s="11"/>
      <c r="S55" s="11"/>
      <c r="T55" s="11"/>
      <c r="U55" s="24"/>
      <c r="V55" s="21"/>
      <c r="W55" s="3"/>
      <c r="X55" s="53"/>
      <c r="Y55" s="54" t="str">
        <f>IF(COUNTA(B55:W55)&lt;=3,"",IF(B55&amp;C55&amp;D55="","",IF(F55&amp;G55="","OK",IF(ISERROR(VLOOKUP(MID(F55,2,2)&amp;LEFT(G55,4),ΚΩΔΙΚΟΙ!A:A,1,FALSE)),"ΣΦΑΛΜΑ: Έλλειψη αντιστοίχισης στηλών 5 και 6","OK"))))</f>
        <v/>
      </c>
      <c r="Z55" s="54" t="str">
        <f t="shared" si="3"/>
        <v/>
      </c>
      <c r="AA55" s="54" t="str">
        <f>IF(COUNTA(B55:W55)&lt;=3,"",IF(B55&amp;C55&amp;D55="","",IF(I55&amp;J55="","OK",IF(ISERROR(VLOOKUP(MID(I55,2,2)&amp;LEFT(J55,4),ΚΩΔΙΚΟΙ!A:A,1,FALSE)),"ΣΦΑΛΜΑ: Έλλειψη αντιστοίχισης στηλών 8 και 9","OK"))))</f>
        <v/>
      </c>
      <c r="AB55" s="54" t="str">
        <f t="shared" si="4"/>
        <v/>
      </c>
      <c r="AC55" s="54" t="str">
        <f t="shared" si="5"/>
        <v/>
      </c>
      <c r="AD55" s="54" t="str">
        <f t="shared" si="6"/>
        <v/>
      </c>
      <c r="AE55" s="54" t="str">
        <f t="shared" si="7"/>
        <v/>
      </c>
    </row>
    <row r="56" spans="1:33" s="19" customFormat="1" ht="62.25" customHeight="1" x14ac:dyDescent="0.25">
      <c r="A56" s="39" t="str">
        <f t="shared" si="8"/>
        <v/>
      </c>
      <c r="B56" s="40"/>
      <c r="C56" s="41"/>
      <c r="D56" s="41"/>
      <c r="E56" s="41"/>
      <c r="F56" s="41"/>
      <c r="G56" s="41"/>
      <c r="H56" s="42"/>
      <c r="I56" s="41"/>
      <c r="J56" s="41"/>
      <c r="K56" s="42"/>
      <c r="L56" s="42"/>
      <c r="M56" s="41"/>
      <c r="N56" s="43"/>
      <c r="O56" s="43"/>
      <c r="P56" s="42"/>
      <c r="Q56" s="42"/>
      <c r="R56" s="42"/>
      <c r="S56" s="42"/>
      <c r="T56" s="42"/>
      <c r="U56" s="43"/>
      <c r="V56" s="44"/>
      <c r="W56" s="40"/>
      <c r="X56" s="53"/>
      <c r="Y56" s="54" t="str">
        <f>IF(COUNTA(B56:W56)&lt;=3,"",IF(B56&amp;C56&amp;D56="","",IF(F56&amp;G56="","OK",IF(ISERROR(VLOOKUP(MID(F56,2,2)&amp;LEFT(G56,4),ΚΩΔΙΚΟΙ!A:A,1,FALSE)),"ΣΦΑΛΜΑ: Έλλειψη αντιστοίχισης στηλών 5 και 6","OK"))))</f>
        <v/>
      </c>
      <c r="Z56" s="54" t="str">
        <f t="shared" si="3"/>
        <v/>
      </c>
      <c r="AA56" s="54" t="str">
        <f>IF(COUNTA(B56:W56)&lt;=3,"",IF(B56&amp;C56&amp;D56="","",IF(I56&amp;J56="","OK",IF(ISERROR(VLOOKUP(MID(I56,2,2)&amp;LEFT(J56,4),ΚΩΔΙΚΟΙ!A:A,1,FALSE)),"ΣΦΑΛΜΑ: Έλλειψη αντιστοίχισης στηλών 8 και 9","OK"))))</f>
        <v/>
      </c>
      <c r="AB56" s="54" t="str">
        <f t="shared" si="4"/>
        <v/>
      </c>
      <c r="AC56" s="54" t="str">
        <f t="shared" si="5"/>
        <v/>
      </c>
      <c r="AD56" s="54" t="str">
        <f t="shared" si="6"/>
        <v/>
      </c>
      <c r="AE56" s="54" t="str">
        <f t="shared" si="7"/>
        <v/>
      </c>
      <c r="AG56"/>
    </row>
    <row r="57" spans="1:33" s="19" customFormat="1" ht="62.25" customHeight="1" x14ac:dyDescent="0.25">
      <c r="A57" s="31" t="str">
        <f t="shared" si="8"/>
        <v/>
      </c>
      <c r="B57" s="3"/>
      <c r="C57" s="12"/>
      <c r="D57" s="12"/>
      <c r="E57" s="12"/>
      <c r="F57" s="12"/>
      <c r="G57" s="12"/>
      <c r="H57" s="11"/>
      <c r="I57" s="12"/>
      <c r="J57" s="12"/>
      <c r="K57" s="11"/>
      <c r="L57" s="11"/>
      <c r="M57" s="12"/>
      <c r="N57" s="24"/>
      <c r="O57" s="24"/>
      <c r="P57" s="11"/>
      <c r="Q57" s="11"/>
      <c r="R57" s="11"/>
      <c r="S57" s="11"/>
      <c r="T57" s="11"/>
      <c r="U57" s="24"/>
      <c r="V57" s="21"/>
      <c r="W57" s="3"/>
      <c r="X57" s="53"/>
      <c r="Y57" s="54" t="str">
        <f>IF(COUNTA(B57:W57)&lt;=3,"",IF(B57&amp;C57&amp;D57="","",IF(F57&amp;G57="","OK",IF(ISERROR(VLOOKUP(MID(F57,2,2)&amp;LEFT(G57,4),ΚΩΔΙΚΟΙ!A:A,1,FALSE)),"ΣΦΑΛΜΑ: Έλλειψη αντιστοίχισης στηλών 5 και 6","OK"))))</f>
        <v/>
      </c>
      <c r="Z57" s="54" t="str">
        <f t="shared" si="3"/>
        <v/>
      </c>
      <c r="AA57" s="54" t="str">
        <f>IF(COUNTA(B57:W57)&lt;=3,"",IF(B57&amp;C57&amp;D57="","",IF(I57&amp;J57="","OK",IF(ISERROR(VLOOKUP(MID(I57,2,2)&amp;LEFT(J57,4),ΚΩΔΙΚΟΙ!A:A,1,FALSE)),"ΣΦΑΛΜΑ: Έλλειψη αντιστοίχισης στηλών 8 και 9","OK"))))</f>
        <v/>
      </c>
      <c r="AB57" s="54" t="str">
        <f t="shared" si="4"/>
        <v/>
      </c>
      <c r="AC57" s="54" t="str">
        <f t="shared" si="5"/>
        <v/>
      </c>
      <c r="AD57" s="54" t="str">
        <f t="shared" si="6"/>
        <v/>
      </c>
      <c r="AE57" s="54" t="str">
        <f t="shared" si="7"/>
        <v/>
      </c>
      <c r="AG57"/>
    </row>
    <row r="58" spans="1:33" ht="62.25" customHeight="1" x14ac:dyDescent="0.25">
      <c r="A58" s="39" t="str">
        <f t="shared" si="8"/>
        <v/>
      </c>
      <c r="B58" s="40"/>
      <c r="C58" s="41"/>
      <c r="D58" s="41"/>
      <c r="E58" s="41"/>
      <c r="F58" s="41"/>
      <c r="G58" s="41"/>
      <c r="H58" s="42"/>
      <c r="I58" s="41"/>
      <c r="J58" s="41"/>
      <c r="K58" s="42"/>
      <c r="L58" s="42"/>
      <c r="M58" s="41"/>
      <c r="N58" s="43"/>
      <c r="O58" s="43"/>
      <c r="P58" s="42"/>
      <c r="Q58" s="42"/>
      <c r="R58" s="42"/>
      <c r="S58" s="42"/>
      <c r="T58" s="42"/>
      <c r="U58" s="43"/>
      <c r="V58" s="44"/>
      <c r="W58" s="40"/>
      <c r="X58" s="53"/>
      <c r="Y58" s="54" t="str">
        <f>IF(COUNTA(B58:W58)&lt;=3,"",IF(B58&amp;C58&amp;D58="","",IF(F58&amp;G58="","OK",IF(ISERROR(VLOOKUP(MID(F58,2,2)&amp;LEFT(G58,4),ΚΩΔΙΚΟΙ!A:A,1,FALSE)),"ΣΦΑΛΜΑ: Έλλειψη αντιστοίχισης στηλών 5 και 6","OK"))))</f>
        <v/>
      </c>
      <c r="Z58" s="54" t="str">
        <f t="shared" si="3"/>
        <v/>
      </c>
      <c r="AA58" s="54" t="str">
        <f>IF(COUNTA(B58:W58)&lt;=3,"",IF(B58&amp;C58&amp;D58="","",IF(I58&amp;J58="","OK",IF(ISERROR(VLOOKUP(MID(I58,2,2)&amp;LEFT(J58,4),ΚΩΔΙΚΟΙ!A:A,1,FALSE)),"ΣΦΑΛΜΑ: Έλλειψη αντιστοίχισης στηλών 8 και 9","OK"))))</f>
        <v/>
      </c>
      <c r="AB58" s="54" t="str">
        <f t="shared" si="4"/>
        <v/>
      </c>
      <c r="AC58" s="54" t="str">
        <f t="shared" si="5"/>
        <v/>
      </c>
      <c r="AD58" s="54" t="str">
        <f t="shared" si="6"/>
        <v/>
      </c>
      <c r="AE58" s="54" t="str">
        <f t="shared" si="7"/>
        <v/>
      </c>
    </row>
    <row r="59" spans="1:33" ht="62.25" customHeight="1" x14ac:dyDescent="0.25">
      <c r="A59" s="31" t="str">
        <f t="shared" si="8"/>
        <v/>
      </c>
      <c r="B59" s="3"/>
      <c r="C59" s="12"/>
      <c r="D59" s="12"/>
      <c r="E59" s="12"/>
      <c r="F59" s="12"/>
      <c r="G59" s="12"/>
      <c r="H59" s="11"/>
      <c r="I59" s="12"/>
      <c r="J59" s="12"/>
      <c r="K59" s="11"/>
      <c r="L59" s="11"/>
      <c r="M59" s="12"/>
      <c r="N59" s="24"/>
      <c r="O59" s="24"/>
      <c r="P59" s="11"/>
      <c r="Q59" s="11"/>
      <c r="R59" s="11"/>
      <c r="S59" s="11"/>
      <c r="T59" s="11"/>
      <c r="U59" s="24"/>
      <c r="V59" s="21"/>
      <c r="W59" s="3"/>
      <c r="X59" s="53"/>
      <c r="Y59" s="54" t="str">
        <f>IF(COUNTA(B59:W59)&lt;=3,"",IF(B59&amp;C59&amp;D59="","",IF(F59&amp;G59="","OK",IF(ISERROR(VLOOKUP(MID(F59,2,2)&amp;LEFT(G59,4),ΚΩΔΙΚΟΙ!A:A,1,FALSE)),"ΣΦΑΛΜΑ: Έλλειψη αντιστοίχισης στηλών 5 και 6","OK"))))</f>
        <v/>
      </c>
      <c r="Z59" s="54" t="str">
        <f t="shared" si="3"/>
        <v/>
      </c>
      <c r="AA59" s="54" t="str">
        <f>IF(COUNTA(B59:W59)&lt;=3,"",IF(B59&amp;C59&amp;D59="","",IF(I59&amp;J59="","OK",IF(ISERROR(VLOOKUP(MID(I59,2,2)&amp;LEFT(J59,4),ΚΩΔΙΚΟΙ!A:A,1,FALSE)),"ΣΦΑΛΜΑ: Έλλειψη αντιστοίχισης στηλών 8 και 9","OK"))))</f>
        <v/>
      </c>
      <c r="AB59" s="54" t="str">
        <f t="shared" si="4"/>
        <v/>
      </c>
      <c r="AC59" s="54" t="str">
        <f t="shared" si="5"/>
        <v/>
      </c>
      <c r="AD59" s="54" t="str">
        <f t="shared" si="6"/>
        <v/>
      </c>
      <c r="AE59" s="54" t="str">
        <f t="shared" si="7"/>
        <v/>
      </c>
    </row>
    <row r="60" spans="1:33" ht="62.25" customHeight="1" x14ac:dyDescent="0.25">
      <c r="A60" s="39" t="str">
        <f t="shared" si="8"/>
        <v/>
      </c>
      <c r="B60" s="40"/>
      <c r="C60" s="41"/>
      <c r="D60" s="41"/>
      <c r="E60" s="41"/>
      <c r="F60" s="41"/>
      <c r="G60" s="41"/>
      <c r="H60" s="42"/>
      <c r="I60" s="41"/>
      <c r="J60" s="41"/>
      <c r="K60" s="42"/>
      <c r="L60" s="42"/>
      <c r="M60" s="41"/>
      <c r="N60" s="43"/>
      <c r="O60" s="43"/>
      <c r="P60" s="42"/>
      <c r="Q60" s="42"/>
      <c r="R60" s="42"/>
      <c r="S60" s="42"/>
      <c r="T60" s="42"/>
      <c r="U60" s="43"/>
      <c r="V60" s="44"/>
      <c r="W60" s="40"/>
      <c r="X60" s="55"/>
      <c r="Y60" s="54" t="str">
        <f>IF(COUNTA(B60:W60)&lt;=3,"",IF(B60&amp;C60&amp;D60="","",IF(F60&amp;G60="","OK",IF(ISERROR(VLOOKUP(MID(F60,2,2)&amp;LEFT(G60,4),ΚΩΔΙΚΟΙ!A:A,1,FALSE)),"ΣΦΑΛΜΑ: Έλλειψη αντιστοίχισης στηλών 5 και 6","OK"))))</f>
        <v/>
      </c>
      <c r="Z60" s="54" t="str">
        <f t="shared" si="3"/>
        <v/>
      </c>
      <c r="AA60" s="54" t="str">
        <f>IF(COUNTA(B60:W60)&lt;=3,"",IF(B60&amp;C60&amp;D60="","",IF(I60&amp;J60="","OK",IF(ISERROR(VLOOKUP(MID(I60,2,2)&amp;LEFT(J60,4),ΚΩΔΙΚΟΙ!A:A,1,FALSE)),"ΣΦΑΛΜΑ: Έλλειψη αντιστοίχισης στηλών 8 και 9","OK"))))</f>
        <v/>
      </c>
      <c r="AB60" s="54" t="str">
        <f t="shared" si="4"/>
        <v/>
      </c>
      <c r="AC60" s="54" t="str">
        <f t="shared" si="5"/>
        <v/>
      </c>
      <c r="AD60" s="54" t="str">
        <f t="shared" si="6"/>
        <v/>
      </c>
      <c r="AE60" s="54" t="str">
        <f t="shared" si="7"/>
        <v/>
      </c>
    </row>
    <row r="61" spans="1:33" ht="62.25" customHeight="1" x14ac:dyDescent="0.25">
      <c r="A61" s="31" t="str">
        <f t="shared" si="8"/>
        <v/>
      </c>
      <c r="B61" s="3"/>
      <c r="C61" s="12"/>
      <c r="D61" s="12"/>
      <c r="E61" s="12"/>
      <c r="F61" s="12"/>
      <c r="G61" s="12"/>
      <c r="H61" s="11"/>
      <c r="I61" s="12"/>
      <c r="J61" s="12"/>
      <c r="K61" s="11"/>
      <c r="L61" s="11"/>
      <c r="M61" s="12"/>
      <c r="N61" s="24"/>
      <c r="O61" s="24"/>
      <c r="P61" s="11"/>
      <c r="Q61" s="11"/>
      <c r="R61" s="11"/>
      <c r="S61" s="11"/>
      <c r="T61" s="11"/>
      <c r="U61" s="24"/>
      <c r="V61" s="21"/>
      <c r="W61" s="3"/>
      <c r="X61" s="53"/>
      <c r="Y61" s="54" t="str">
        <f>IF(COUNTA(B61:W61)&lt;=3,"",IF(B61&amp;C61&amp;D61="","",IF(F61&amp;G61="","OK",IF(ISERROR(VLOOKUP(MID(F61,2,2)&amp;LEFT(G61,4),ΚΩΔΙΚΟΙ!A:A,1,FALSE)),"ΣΦΑΛΜΑ: Έλλειψη αντιστοίχισης στηλών 5 και 6","OK"))))</f>
        <v/>
      </c>
      <c r="Z61" s="54" t="str">
        <f t="shared" si="3"/>
        <v/>
      </c>
      <c r="AA61" s="54" t="str">
        <f>IF(COUNTA(B61:W61)&lt;=3,"",IF(B61&amp;C61&amp;D61="","",IF(I61&amp;J61="","OK",IF(ISERROR(VLOOKUP(MID(I61,2,2)&amp;LEFT(J61,4),ΚΩΔΙΚΟΙ!A:A,1,FALSE)),"ΣΦΑΛΜΑ: Έλλειψη αντιστοίχισης στηλών 8 και 9","OK"))))</f>
        <v/>
      </c>
      <c r="AB61" s="54" t="str">
        <f t="shared" si="4"/>
        <v/>
      </c>
      <c r="AC61" s="54" t="str">
        <f t="shared" si="5"/>
        <v/>
      </c>
      <c r="AD61" s="54" t="str">
        <f t="shared" si="6"/>
        <v/>
      </c>
      <c r="AE61" s="54" t="str">
        <f t="shared" si="7"/>
        <v/>
      </c>
    </row>
    <row r="62" spans="1:33" s="19" customFormat="1" ht="62.25" customHeight="1" x14ac:dyDescent="0.25">
      <c r="A62" s="39" t="str">
        <f t="shared" si="8"/>
        <v/>
      </c>
      <c r="B62" s="40"/>
      <c r="C62" s="41"/>
      <c r="D62" s="41"/>
      <c r="E62" s="41"/>
      <c r="F62" s="41"/>
      <c r="G62" s="41"/>
      <c r="H62" s="42"/>
      <c r="I62" s="41"/>
      <c r="J62" s="41"/>
      <c r="K62" s="42"/>
      <c r="L62" s="42"/>
      <c r="M62" s="41"/>
      <c r="N62" s="43"/>
      <c r="O62" s="43"/>
      <c r="P62" s="42"/>
      <c r="Q62" s="42"/>
      <c r="R62" s="42"/>
      <c r="S62" s="42"/>
      <c r="T62" s="42"/>
      <c r="U62" s="43"/>
      <c r="V62" s="44"/>
      <c r="W62" s="40"/>
      <c r="X62" s="53"/>
      <c r="Y62" s="54" t="str">
        <f>IF(COUNTA(B62:W62)&lt;=3,"",IF(B62&amp;C62&amp;D62="","",IF(F62&amp;G62="","OK",IF(ISERROR(VLOOKUP(MID(F62,2,2)&amp;LEFT(G62,4),ΚΩΔΙΚΟΙ!A:A,1,FALSE)),"ΣΦΑΛΜΑ: Έλλειψη αντιστοίχισης στηλών 5 και 6","OK"))))</f>
        <v/>
      </c>
      <c r="Z62" s="54" t="str">
        <f t="shared" si="3"/>
        <v/>
      </c>
      <c r="AA62" s="54" t="str">
        <f>IF(COUNTA(B62:W62)&lt;=3,"",IF(B62&amp;C62&amp;D62="","",IF(I62&amp;J62="","OK",IF(ISERROR(VLOOKUP(MID(I62,2,2)&amp;LEFT(J62,4),ΚΩΔΙΚΟΙ!A:A,1,FALSE)),"ΣΦΑΛΜΑ: Έλλειψη αντιστοίχισης στηλών 8 και 9","OK"))))</f>
        <v/>
      </c>
      <c r="AB62" s="54" t="str">
        <f t="shared" si="4"/>
        <v/>
      </c>
      <c r="AC62" s="54" t="str">
        <f t="shared" si="5"/>
        <v/>
      </c>
      <c r="AD62" s="54" t="str">
        <f t="shared" si="6"/>
        <v/>
      </c>
      <c r="AE62" s="54" t="str">
        <f t="shared" si="7"/>
        <v/>
      </c>
      <c r="AG62"/>
    </row>
    <row r="63" spans="1:33" s="19" customFormat="1" ht="62.25" customHeight="1" x14ac:dyDescent="0.25">
      <c r="A63" s="31" t="str">
        <f t="shared" si="8"/>
        <v/>
      </c>
      <c r="B63" s="3"/>
      <c r="C63" s="12"/>
      <c r="D63" s="12"/>
      <c r="E63" s="12"/>
      <c r="F63" s="12"/>
      <c r="G63" s="12"/>
      <c r="H63" s="11"/>
      <c r="I63" s="12"/>
      <c r="J63" s="12"/>
      <c r="K63" s="11"/>
      <c r="L63" s="11"/>
      <c r="M63" s="12"/>
      <c r="N63" s="24"/>
      <c r="O63" s="24"/>
      <c r="P63" s="11"/>
      <c r="Q63" s="11"/>
      <c r="R63" s="11"/>
      <c r="S63" s="11"/>
      <c r="T63" s="11"/>
      <c r="U63" s="24"/>
      <c r="V63" s="21"/>
      <c r="W63" s="3"/>
      <c r="X63" s="53"/>
      <c r="Y63" s="54" t="str">
        <f>IF(COUNTA(B63:W63)&lt;=3,"",IF(B63&amp;C63&amp;D63="","",IF(F63&amp;G63="","OK",IF(ISERROR(VLOOKUP(MID(F63,2,2)&amp;LEFT(G63,4),ΚΩΔΙΚΟΙ!A:A,1,FALSE)),"ΣΦΑΛΜΑ: Έλλειψη αντιστοίχισης στηλών 5 και 6","OK"))))</f>
        <v/>
      </c>
      <c r="Z63" s="54" t="str">
        <f t="shared" si="3"/>
        <v/>
      </c>
      <c r="AA63" s="54" t="str">
        <f>IF(COUNTA(B63:W63)&lt;=3,"",IF(B63&amp;C63&amp;D63="","",IF(I63&amp;J63="","OK",IF(ISERROR(VLOOKUP(MID(I63,2,2)&amp;LEFT(J63,4),ΚΩΔΙΚΟΙ!A:A,1,FALSE)),"ΣΦΑΛΜΑ: Έλλειψη αντιστοίχισης στηλών 8 και 9","OK"))))</f>
        <v/>
      </c>
      <c r="AB63" s="54" t="str">
        <f t="shared" si="4"/>
        <v/>
      </c>
      <c r="AC63" s="54" t="str">
        <f t="shared" si="5"/>
        <v/>
      </c>
      <c r="AD63" s="54" t="str">
        <f t="shared" si="6"/>
        <v/>
      </c>
      <c r="AE63" s="54" t="str">
        <f t="shared" si="7"/>
        <v/>
      </c>
      <c r="AG63"/>
    </row>
    <row r="64" spans="1:33" ht="62.25" customHeight="1" x14ac:dyDescent="0.25">
      <c r="A64" s="39" t="str">
        <f t="shared" si="8"/>
        <v/>
      </c>
      <c r="B64" s="40"/>
      <c r="C64" s="41"/>
      <c r="D64" s="41"/>
      <c r="E64" s="41"/>
      <c r="F64" s="41"/>
      <c r="G64" s="41"/>
      <c r="H64" s="42"/>
      <c r="I64" s="41"/>
      <c r="J64" s="41"/>
      <c r="K64" s="42"/>
      <c r="L64" s="42"/>
      <c r="M64" s="41"/>
      <c r="N64" s="43"/>
      <c r="O64" s="43"/>
      <c r="P64" s="42"/>
      <c r="Q64" s="42"/>
      <c r="R64" s="42"/>
      <c r="S64" s="42"/>
      <c r="T64" s="42"/>
      <c r="U64" s="43"/>
      <c r="V64" s="44"/>
      <c r="W64" s="40"/>
      <c r="X64" s="53"/>
      <c r="Y64" s="54" t="str">
        <f>IF(COUNTA(B64:W64)&lt;=3,"",IF(B64&amp;C64&amp;D64="","",IF(F64&amp;G64="","OK",IF(ISERROR(VLOOKUP(MID(F64,2,2)&amp;LEFT(G64,4),ΚΩΔΙΚΟΙ!A:A,1,FALSE)),"ΣΦΑΛΜΑ: Έλλειψη αντιστοίχισης στηλών 5 και 6","OK"))))</f>
        <v/>
      </c>
      <c r="Z64" s="54" t="str">
        <f t="shared" si="3"/>
        <v/>
      </c>
      <c r="AA64" s="54" t="str">
        <f>IF(COUNTA(B64:W64)&lt;=3,"",IF(B64&amp;C64&amp;D64="","",IF(I64&amp;J64="","OK",IF(ISERROR(VLOOKUP(MID(I64,2,2)&amp;LEFT(J64,4),ΚΩΔΙΚΟΙ!A:A,1,FALSE)),"ΣΦΑΛΜΑ: Έλλειψη αντιστοίχισης στηλών 8 και 9","OK"))))</f>
        <v/>
      </c>
      <c r="AB64" s="54" t="str">
        <f t="shared" si="4"/>
        <v/>
      </c>
      <c r="AC64" s="54" t="str">
        <f t="shared" si="5"/>
        <v/>
      </c>
      <c r="AD64" s="54" t="str">
        <f t="shared" si="6"/>
        <v/>
      </c>
      <c r="AE64" s="54" t="str">
        <f t="shared" si="7"/>
        <v/>
      </c>
    </row>
    <row r="65" spans="1:33" ht="62.25" customHeight="1" x14ac:dyDescent="0.25">
      <c r="A65" s="31" t="str">
        <f t="shared" si="8"/>
        <v/>
      </c>
      <c r="B65" s="3"/>
      <c r="C65" s="12"/>
      <c r="D65" s="12"/>
      <c r="E65" s="12"/>
      <c r="F65" s="12"/>
      <c r="G65" s="12"/>
      <c r="H65" s="11"/>
      <c r="I65" s="12"/>
      <c r="J65" s="12"/>
      <c r="K65" s="11"/>
      <c r="L65" s="11"/>
      <c r="M65" s="12"/>
      <c r="N65" s="24"/>
      <c r="O65" s="24"/>
      <c r="P65" s="11"/>
      <c r="Q65" s="11"/>
      <c r="R65" s="11"/>
      <c r="S65" s="11"/>
      <c r="T65" s="11"/>
      <c r="U65" s="24"/>
      <c r="V65" s="21"/>
      <c r="W65" s="3"/>
      <c r="X65" s="53"/>
      <c r="Y65" s="54" t="str">
        <f>IF(COUNTA(B65:W65)&lt;=3,"",IF(B65&amp;C65&amp;D65="","",IF(F65&amp;G65="","OK",IF(ISERROR(VLOOKUP(MID(F65,2,2)&amp;LEFT(G65,4),ΚΩΔΙΚΟΙ!A:A,1,FALSE)),"ΣΦΑΛΜΑ: Έλλειψη αντιστοίχισης στηλών 5 και 6","OK"))))</f>
        <v/>
      </c>
      <c r="Z65" s="54" t="str">
        <f t="shared" si="3"/>
        <v/>
      </c>
      <c r="AA65" s="54" t="str">
        <f>IF(COUNTA(B65:W65)&lt;=3,"",IF(B65&amp;C65&amp;D65="","",IF(I65&amp;J65="","OK",IF(ISERROR(VLOOKUP(MID(I65,2,2)&amp;LEFT(J65,4),ΚΩΔΙΚΟΙ!A:A,1,FALSE)),"ΣΦΑΛΜΑ: Έλλειψη αντιστοίχισης στηλών 8 και 9","OK"))))</f>
        <v/>
      </c>
      <c r="AB65" s="54" t="str">
        <f t="shared" si="4"/>
        <v/>
      </c>
      <c r="AC65" s="54" t="str">
        <f t="shared" si="5"/>
        <v/>
      </c>
      <c r="AD65" s="54" t="str">
        <f t="shared" si="6"/>
        <v/>
      </c>
      <c r="AE65" s="54" t="str">
        <f t="shared" si="7"/>
        <v/>
      </c>
    </row>
    <row r="66" spans="1:33" ht="62.25" customHeight="1" x14ac:dyDescent="0.25">
      <c r="A66" s="39" t="str">
        <f t="shared" si="8"/>
        <v/>
      </c>
      <c r="B66" s="40"/>
      <c r="C66" s="41"/>
      <c r="D66" s="41"/>
      <c r="E66" s="41"/>
      <c r="F66" s="41"/>
      <c r="G66" s="41"/>
      <c r="H66" s="42"/>
      <c r="I66" s="41"/>
      <c r="J66" s="41"/>
      <c r="K66" s="42"/>
      <c r="L66" s="42"/>
      <c r="M66" s="41"/>
      <c r="N66" s="43"/>
      <c r="O66" s="43"/>
      <c r="P66" s="42"/>
      <c r="Q66" s="42"/>
      <c r="R66" s="42"/>
      <c r="S66" s="42"/>
      <c r="T66" s="42"/>
      <c r="U66" s="43"/>
      <c r="V66" s="44"/>
      <c r="W66" s="40"/>
      <c r="X66" s="55"/>
      <c r="Y66" s="54" t="str">
        <f>IF(COUNTA(B66:W66)&lt;=3,"",IF(B66&amp;C66&amp;D66="","",IF(F66&amp;G66="","OK",IF(ISERROR(VLOOKUP(MID(F66,2,2)&amp;LEFT(G66,4),ΚΩΔΙΚΟΙ!A:A,1,FALSE)),"ΣΦΑΛΜΑ: Έλλειψη αντιστοίχισης στηλών 5 και 6","OK"))))</f>
        <v/>
      </c>
      <c r="Z66" s="54" t="str">
        <f t="shared" si="3"/>
        <v/>
      </c>
      <c r="AA66" s="54" t="str">
        <f>IF(COUNTA(B66:W66)&lt;=3,"",IF(B66&amp;C66&amp;D66="","",IF(I66&amp;J66="","OK",IF(ISERROR(VLOOKUP(MID(I66,2,2)&amp;LEFT(J66,4),ΚΩΔΙΚΟΙ!A:A,1,FALSE)),"ΣΦΑΛΜΑ: Έλλειψη αντιστοίχισης στηλών 8 και 9","OK"))))</f>
        <v/>
      </c>
      <c r="AB66" s="54" t="str">
        <f t="shared" si="4"/>
        <v/>
      </c>
      <c r="AC66" s="54" t="str">
        <f t="shared" si="5"/>
        <v/>
      </c>
      <c r="AD66" s="54" t="str">
        <f t="shared" si="6"/>
        <v/>
      </c>
      <c r="AE66" s="54" t="str">
        <f t="shared" si="7"/>
        <v/>
      </c>
    </row>
    <row r="67" spans="1:33" ht="62.25" customHeight="1" x14ac:dyDescent="0.25">
      <c r="A67" s="31" t="str">
        <f t="shared" si="8"/>
        <v/>
      </c>
      <c r="B67" s="3"/>
      <c r="C67" s="12"/>
      <c r="D67" s="12"/>
      <c r="E67" s="12"/>
      <c r="F67" s="12"/>
      <c r="G67" s="12"/>
      <c r="H67" s="11"/>
      <c r="I67" s="12"/>
      <c r="J67" s="12"/>
      <c r="K67" s="11"/>
      <c r="L67" s="11"/>
      <c r="M67" s="12"/>
      <c r="N67" s="24"/>
      <c r="O67" s="24"/>
      <c r="P67" s="11"/>
      <c r="Q67" s="11"/>
      <c r="R67" s="11"/>
      <c r="S67" s="11"/>
      <c r="T67" s="11"/>
      <c r="U67" s="24"/>
      <c r="V67" s="21"/>
      <c r="W67" s="3"/>
      <c r="X67" s="53"/>
      <c r="Y67" s="54" t="str">
        <f>IF(COUNTA(B67:W67)&lt;=3,"",IF(B67&amp;C67&amp;D67="","",IF(F67&amp;G67="","OK",IF(ISERROR(VLOOKUP(MID(F67,2,2)&amp;LEFT(G67,4),ΚΩΔΙΚΟΙ!A:A,1,FALSE)),"ΣΦΑΛΜΑ: Έλλειψη αντιστοίχισης στηλών 5 και 6","OK"))))</f>
        <v/>
      </c>
      <c r="Z67" s="54" t="str">
        <f t="shared" ref="Z67:Z130" si="9">IF(COUNTA(B67:W67)&lt;=3,"",IF(B67&amp;C67&amp;D67="","",IF(F67&amp;G67&amp;H67="","OK",IF(AND(F67&lt;&gt;"",G67&lt;&gt;"",H67&gt;0),"OK",IF(AND(F67&amp;G67&lt;&gt;"",H67=0),"ΣΦΑΛΜΑ: Εκκρεμεί η συμπλήρωση του ποσού χρηματοδότησης",IF(AND(F67&amp;G67="",H67&gt;0),"ΣΦΑΛΜΑ: Έχει συμπληρωθεί ποσό χρηματοδότησης χωρίς συμπλήρωση των στηλών 5 ή / και 6"))))))</f>
        <v/>
      </c>
      <c r="AA67" s="54" t="str">
        <f>IF(COUNTA(B67:W67)&lt;=3,"",IF(B67&amp;C67&amp;D67="","",IF(I67&amp;J67="","OK",IF(ISERROR(VLOOKUP(MID(I67,2,2)&amp;LEFT(J67,4),ΚΩΔΙΚΟΙ!A:A,1,FALSE)),"ΣΦΑΛΜΑ: Έλλειψη αντιστοίχισης στηλών 8 και 9","OK"))))</f>
        <v/>
      </c>
      <c r="AB67" s="54" t="str">
        <f t="shared" ref="AB67:AB130" si="10">IF(COUNTA(B67:W67)&lt;=3,"",IF(B67&amp;C67&amp;D67="","",IF(I67&amp;J67&amp;K67="","OK",IF(AND(I67&lt;&gt;"",J67&lt;&gt;"",K67&gt;0),"OK",IF(AND(I67&amp;J67&lt;&gt;"",K67=0),"ΣΦΑΛΜΑ: Εκκρεμεί η συμπλήρωση του ποσού χρηματοδότησης",IF(AND(I67&amp;J67="",K67&gt;0),"ΣΦΑΛΜΑ: Έχει συμπληρωθεί ποσό χρηματοδότησης χωρίς συμπλήρωση των στηλών 5 ή / και 6"))))))</f>
        <v/>
      </c>
      <c r="AC67" s="54" t="str">
        <f t="shared" ref="AC67:AC130" si="11">IF(COUNTA(B67:W67)&lt;=3,"",IF(B67&amp;C67&amp;D67="","",IF(F67="05. ΕΡΓΟ ΑΥΤΕΠΙΣΤΑΣΙΑΣ","OK",IF(AND(OR(LEFT($M67,2)="04",LEFT($M67,2)="05",LEFT($M67,2)="06"),N67=""),"ΣΦΑΛΜΑ: Εκκρεμεί η συμπλήρωση ημερομηνίας στη στήλη 13","OK"))))</f>
        <v/>
      </c>
      <c r="AD67" s="54" t="str">
        <f t="shared" ref="AD67:AD130" si="12">IF(COUNTA(B67:W67)&lt;=3,"",IF(B67&amp;C67&amp;D67="","",IF(F67="05. ΕΡΓΟ ΑΥΤΕΠΙΣΤΑΣΙΑΣ","OK",IF(AND(OR(LEFT($M67,2)="05",LEFT($M67,2)="06"),O67=""),"ΣΦΑΛΜΑ: Εκκρεμεί η συμπλήρωση ημερομηνίας στη στήλη 14","OK"))))</f>
        <v/>
      </c>
      <c r="AE67" s="54" t="str">
        <f t="shared" ref="AE67:AE130" si="13">IF(COUNTA(B67:W67)&lt;=3,"",IF(B67&amp;C67&amp;D67="","",IF(AND(OR(LEFT($M67,2)="05",LEFT($M67,2)="06"),P67="")," ΣΦΑΛΜΑ: Εκκρεμεί η συμπλήρωση ημερομηνίας στη στήλη 15","OK")))</f>
        <v/>
      </c>
    </row>
    <row r="68" spans="1:33" s="19" customFormat="1" ht="62.25" customHeight="1" x14ac:dyDescent="0.25">
      <c r="A68" s="39" t="str">
        <f t="shared" ref="A68:A131" si="14">+IF(AND(C68="",D68=""),"",A67+1)</f>
        <v/>
      </c>
      <c r="B68" s="40"/>
      <c r="C68" s="41"/>
      <c r="D68" s="41"/>
      <c r="E68" s="41"/>
      <c r="F68" s="41"/>
      <c r="G68" s="41"/>
      <c r="H68" s="42"/>
      <c r="I68" s="41"/>
      <c r="J68" s="41"/>
      <c r="K68" s="42"/>
      <c r="L68" s="42"/>
      <c r="M68" s="41"/>
      <c r="N68" s="43"/>
      <c r="O68" s="43"/>
      <c r="P68" s="42"/>
      <c r="Q68" s="42"/>
      <c r="R68" s="42"/>
      <c r="S68" s="42"/>
      <c r="T68" s="42"/>
      <c r="U68" s="43"/>
      <c r="V68" s="44"/>
      <c r="W68" s="40"/>
      <c r="X68" s="53"/>
      <c r="Y68" s="54" t="str">
        <f>IF(COUNTA(B68:W68)&lt;=3,"",IF(B68&amp;C68&amp;D68="","",IF(F68&amp;G68="","OK",IF(ISERROR(VLOOKUP(MID(F68,2,2)&amp;LEFT(G68,4),ΚΩΔΙΚΟΙ!A:A,1,FALSE)),"ΣΦΑΛΜΑ: Έλλειψη αντιστοίχισης στηλών 5 και 6","OK"))))</f>
        <v/>
      </c>
      <c r="Z68" s="54" t="str">
        <f t="shared" si="9"/>
        <v/>
      </c>
      <c r="AA68" s="54" t="str">
        <f>IF(COUNTA(B68:W68)&lt;=3,"",IF(B68&amp;C68&amp;D68="","",IF(I68&amp;J68="","OK",IF(ISERROR(VLOOKUP(MID(I68,2,2)&amp;LEFT(J68,4),ΚΩΔΙΚΟΙ!A:A,1,FALSE)),"ΣΦΑΛΜΑ: Έλλειψη αντιστοίχισης στηλών 8 και 9","OK"))))</f>
        <v/>
      </c>
      <c r="AB68" s="54" t="str">
        <f t="shared" si="10"/>
        <v/>
      </c>
      <c r="AC68" s="54" t="str">
        <f t="shared" si="11"/>
        <v/>
      </c>
      <c r="AD68" s="54" t="str">
        <f t="shared" si="12"/>
        <v/>
      </c>
      <c r="AE68" s="54" t="str">
        <f t="shared" si="13"/>
        <v/>
      </c>
      <c r="AG68"/>
    </row>
    <row r="69" spans="1:33" s="19" customFormat="1" ht="62.25" customHeight="1" x14ac:dyDescent="0.25">
      <c r="A69" s="31" t="str">
        <f t="shared" si="14"/>
        <v/>
      </c>
      <c r="B69" s="3"/>
      <c r="C69" s="12"/>
      <c r="D69" s="12"/>
      <c r="E69" s="12"/>
      <c r="F69" s="12"/>
      <c r="G69" s="12"/>
      <c r="H69" s="11"/>
      <c r="I69" s="12"/>
      <c r="J69" s="12"/>
      <c r="K69" s="11"/>
      <c r="L69" s="11"/>
      <c r="M69" s="12"/>
      <c r="N69" s="24"/>
      <c r="O69" s="24"/>
      <c r="P69" s="11"/>
      <c r="Q69" s="11"/>
      <c r="R69" s="11"/>
      <c r="S69" s="11"/>
      <c r="T69" s="11"/>
      <c r="U69" s="24"/>
      <c r="V69" s="21"/>
      <c r="W69" s="3"/>
      <c r="X69" s="53"/>
      <c r="Y69" s="54" t="str">
        <f>IF(COUNTA(B69:W69)&lt;=3,"",IF(B69&amp;C69&amp;D69="","",IF(F69&amp;G69="","OK",IF(ISERROR(VLOOKUP(MID(F69,2,2)&amp;LEFT(G69,4),ΚΩΔΙΚΟΙ!A:A,1,FALSE)),"ΣΦΑΛΜΑ: Έλλειψη αντιστοίχισης στηλών 5 και 6","OK"))))</f>
        <v/>
      </c>
      <c r="Z69" s="54" t="str">
        <f t="shared" si="9"/>
        <v/>
      </c>
      <c r="AA69" s="54" t="str">
        <f>IF(COUNTA(B69:W69)&lt;=3,"",IF(B69&amp;C69&amp;D69="","",IF(I69&amp;J69="","OK",IF(ISERROR(VLOOKUP(MID(I69,2,2)&amp;LEFT(J69,4),ΚΩΔΙΚΟΙ!A:A,1,FALSE)),"ΣΦΑΛΜΑ: Έλλειψη αντιστοίχισης στηλών 8 και 9","OK"))))</f>
        <v/>
      </c>
      <c r="AB69" s="54" t="str">
        <f t="shared" si="10"/>
        <v/>
      </c>
      <c r="AC69" s="54" t="str">
        <f t="shared" si="11"/>
        <v/>
      </c>
      <c r="AD69" s="54" t="str">
        <f t="shared" si="12"/>
        <v/>
      </c>
      <c r="AE69" s="54" t="str">
        <f t="shared" si="13"/>
        <v/>
      </c>
      <c r="AG69"/>
    </row>
    <row r="70" spans="1:33" ht="62.25" customHeight="1" x14ac:dyDescent="0.25">
      <c r="A70" s="39" t="str">
        <f t="shared" si="14"/>
        <v/>
      </c>
      <c r="B70" s="40"/>
      <c r="C70" s="41"/>
      <c r="D70" s="41"/>
      <c r="E70" s="41"/>
      <c r="F70" s="41"/>
      <c r="G70" s="41"/>
      <c r="H70" s="42"/>
      <c r="I70" s="41"/>
      <c r="J70" s="41"/>
      <c r="K70" s="42"/>
      <c r="L70" s="42"/>
      <c r="M70" s="41"/>
      <c r="N70" s="43"/>
      <c r="O70" s="43"/>
      <c r="P70" s="42"/>
      <c r="Q70" s="42"/>
      <c r="R70" s="42"/>
      <c r="S70" s="42"/>
      <c r="T70" s="42"/>
      <c r="U70" s="43"/>
      <c r="V70" s="44"/>
      <c r="W70" s="40"/>
      <c r="X70" s="53"/>
      <c r="Y70" s="54" t="str">
        <f>IF(COUNTA(B70:W70)&lt;=3,"",IF(B70&amp;C70&amp;D70="","",IF(F70&amp;G70="","OK",IF(ISERROR(VLOOKUP(MID(F70,2,2)&amp;LEFT(G70,4),ΚΩΔΙΚΟΙ!A:A,1,FALSE)),"ΣΦΑΛΜΑ: Έλλειψη αντιστοίχισης στηλών 5 και 6","OK"))))</f>
        <v/>
      </c>
      <c r="Z70" s="54" t="str">
        <f t="shared" si="9"/>
        <v/>
      </c>
      <c r="AA70" s="54" t="str">
        <f>IF(COUNTA(B70:W70)&lt;=3,"",IF(B70&amp;C70&amp;D70="","",IF(I70&amp;J70="","OK",IF(ISERROR(VLOOKUP(MID(I70,2,2)&amp;LEFT(J70,4),ΚΩΔΙΚΟΙ!A:A,1,FALSE)),"ΣΦΑΛΜΑ: Έλλειψη αντιστοίχισης στηλών 8 και 9","OK"))))</f>
        <v/>
      </c>
      <c r="AB70" s="54" t="str">
        <f t="shared" si="10"/>
        <v/>
      </c>
      <c r="AC70" s="54" t="str">
        <f t="shared" si="11"/>
        <v/>
      </c>
      <c r="AD70" s="54" t="str">
        <f t="shared" si="12"/>
        <v/>
      </c>
      <c r="AE70" s="54" t="str">
        <f t="shared" si="13"/>
        <v/>
      </c>
    </row>
    <row r="71" spans="1:33" ht="62.25" customHeight="1" x14ac:dyDescent="0.25">
      <c r="A71" s="31" t="str">
        <f t="shared" si="14"/>
        <v/>
      </c>
      <c r="B71" s="3"/>
      <c r="C71" s="12"/>
      <c r="D71" s="12"/>
      <c r="E71" s="12"/>
      <c r="F71" s="12"/>
      <c r="G71" s="12"/>
      <c r="H71" s="11"/>
      <c r="I71" s="12"/>
      <c r="J71" s="12"/>
      <c r="K71" s="11"/>
      <c r="L71" s="11"/>
      <c r="M71" s="12"/>
      <c r="N71" s="24"/>
      <c r="O71" s="24"/>
      <c r="P71" s="11"/>
      <c r="Q71" s="11"/>
      <c r="R71" s="11"/>
      <c r="S71" s="11"/>
      <c r="T71" s="11"/>
      <c r="U71" s="24"/>
      <c r="V71" s="21"/>
      <c r="W71" s="3"/>
      <c r="X71" s="53"/>
      <c r="Y71" s="54" t="str">
        <f>IF(COUNTA(B71:W71)&lt;=3,"",IF(B71&amp;C71&amp;D71="","",IF(F71&amp;G71="","OK",IF(ISERROR(VLOOKUP(MID(F71,2,2)&amp;LEFT(G71,4),ΚΩΔΙΚΟΙ!A:A,1,FALSE)),"ΣΦΑΛΜΑ: Έλλειψη αντιστοίχισης στηλών 5 και 6","OK"))))</f>
        <v/>
      </c>
      <c r="Z71" s="54" t="str">
        <f t="shared" si="9"/>
        <v/>
      </c>
      <c r="AA71" s="54" t="str">
        <f>IF(COUNTA(B71:W71)&lt;=3,"",IF(B71&amp;C71&amp;D71="","",IF(I71&amp;J71="","OK",IF(ISERROR(VLOOKUP(MID(I71,2,2)&amp;LEFT(J71,4),ΚΩΔΙΚΟΙ!A:A,1,FALSE)),"ΣΦΑΛΜΑ: Έλλειψη αντιστοίχισης στηλών 8 και 9","OK"))))</f>
        <v/>
      </c>
      <c r="AB71" s="54" t="str">
        <f t="shared" si="10"/>
        <v/>
      </c>
      <c r="AC71" s="54" t="str">
        <f t="shared" si="11"/>
        <v/>
      </c>
      <c r="AD71" s="54" t="str">
        <f t="shared" si="12"/>
        <v/>
      </c>
      <c r="AE71" s="54" t="str">
        <f t="shared" si="13"/>
        <v/>
      </c>
    </row>
    <row r="72" spans="1:33" ht="62.25" customHeight="1" x14ac:dyDescent="0.25">
      <c r="A72" s="39" t="str">
        <f t="shared" si="14"/>
        <v/>
      </c>
      <c r="B72" s="40"/>
      <c r="C72" s="41"/>
      <c r="D72" s="41"/>
      <c r="E72" s="41"/>
      <c r="F72" s="41"/>
      <c r="G72" s="41"/>
      <c r="H72" s="42"/>
      <c r="I72" s="41"/>
      <c r="J72" s="41"/>
      <c r="K72" s="42"/>
      <c r="L72" s="42"/>
      <c r="M72" s="41"/>
      <c r="N72" s="43"/>
      <c r="O72" s="43"/>
      <c r="P72" s="42"/>
      <c r="Q72" s="42"/>
      <c r="R72" s="42"/>
      <c r="S72" s="42"/>
      <c r="T72" s="42"/>
      <c r="U72" s="43"/>
      <c r="V72" s="44"/>
      <c r="W72" s="40"/>
      <c r="X72" s="55"/>
      <c r="Y72" s="54" t="str">
        <f>IF(COUNTA(B72:W72)&lt;=3,"",IF(B72&amp;C72&amp;D72="","",IF(F72&amp;G72="","OK",IF(ISERROR(VLOOKUP(MID(F72,2,2)&amp;LEFT(G72,4),ΚΩΔΙΚΟΙ!A:A,1,FALSE)),"ΣΦΑΛΜΑ: Έλλειψη αντιστοίχισης στηλών 5 και 6","OK"))))</f>
        <v/>
      </c>
      <c r="Z72" s="54" t="str">
        <f t="shared" si="9"/>
        <v/>
      </c>
      <c r="AA72" s="54" t="str">
        <f>IF(COUNTA(B72:W72)&lt;=3,"",IF(B72&amp;C72&amp;D72="","",IF(I72&amp;J72="","OK",IF(ISERROR(VLOOKUP(MID(I72,2,2)&amp;LEFT(J72,4),ΚΩΔΙΚΟΙ!A:A,1,FALSE)),"ΣΦΑΛΜΑ: Έλλειψη αντιστοίχισης στηλών 8 και 9","OK"))))</f>
        <v/>
      </c>
      <c r="AB72" s="54" t="str">
        <f t="shared" si="10"/>
        <v/>
      </c>
      <c r="AC72" s="54" t="str">
        <f t="shared" si="11"/>
        <v/>
      </c>
      <c r="AD72" s="54" t="str">
        <f t="shared" si="12"/>
        <v/>
      </c>
      <c r="AE72" s="54" t="str">
        <f t="shared" si="13"/>
        <v/>
      </c>
    </row>
    <row r="73" spans="1:33" ht="62.25" customHeight="1" x14ac:dyDescent="0.25">
      <c r="A73" s="31" t="str">
        <f t="shared" si="14"/>
        <v/>
      </c>
      <c r="B73" s="3"/>
      <c r="C73" s="12"/>
      <c r="D73" s="12"/>
      <c r="E73" s="12"/>
      <c r="F73" s="12"/>
      <c r="G73" s="12"/>
      <c r="H73" s="11"/>
      <c r="I73" s="12"/>
      <c r="J73" s="12"/>
      <c r="K73" s="11"/>
      <c r="L73" s="11"/>
      <c r="M73" s="12"/>
      <c r="N73" s="24"/>
      <c r="O73" s="24"/>
      <c r="P73" s="11"/>
      <c r="Q73" s="11"/>
      <c r="R73" s="11"/>
      <c r="S73" s="11"/>
      <c r="T73" s="11"/>
      <c r="U73" s="24"/>
      <c r="V73" s="21"/>
      <c r="W73" s="3"/>
      <c r="X73" s="53"/>
      <c r="Y73" s="54" t="str">
        <f>IF(COUNTA(B73:W73)&lt;=3,"",IF(B73&amp;C73&amp;D73="","",IF(F73&amp;G73="","OK",IF(ISERROR(VLOOKUP(MID(F73,2,2)&amp;LEFT(G73,4),ΚΩΔΙΚΟΙ!A:A,1,FALSE)),"ΣΦΑΛΜΑ: Έλλειψη αντιστοίχισης στηλών 5 και 6","OK"))))</f>
        <v/>
      </c>
      <c r="Z73" s="54" t="str">
        <f t="shared" si="9"/>
        <v/>
      </c>
      <c r="AA73" s="54" t="str">
        <f>IF(COUNTA(B73:W73)&lt;=3,"",IF(B73&amp;C73&amp;D73="","",IF(I73&amp;J73="","OK",IF(ISERROR(VLOOKUP(MID(I73,2,2)&amp;LEFT(J73,4),ΚΩΔΙΚΟΙ!A:A,1,FALSE)),"ΣΦΑΛΜΑ: Έλλειψη αντιστοίχισης στηλών 8 και 9","OK"))))</f>
        <v/>
      </c>
      <c r="AB73" s="54" t="str">
        <f t="shared" si="10"/>
        <v/>
      </c>
      <c r="AC73" s="54" t="str">
        <f t="shared" si="11"/>
        <v/>
      </c>
      <c r="AD73" s="54" t="str">
        <f t="shared" si="12"/>
        <v/>
      </c>
      <c r="AE73" s="54" t="str">
        <f t="shared" si="13"/>
        <v/>
      </c>
    </row>
    <row r="74" spans="1:33" s="19" customFormat="1" ht="62.25" customHeight="1" x14ac:dyDescent="0.25">
      <c r="A74" s="39" t="str">
        <f t="shared" si="14"/>
        <v/>
      </c>
      <c r="B74" s="40"/>
      <c r="C74" s="41"/>
      <c r="D74" s="41"/>
      <c r="E74" s="41"/>
      <c r="F74" s="41"/>
      <c r="G74" s="41"/>
      <c r="H74" s="42"/>
      <c r="I74" s="41"/>
      <c r="J74" s="41"/>
      <c r="K74" s="42"/>
      <c r="L74" s="42"/>
      <c r="M74" s="41"/>
      <c r="N74" s="43"/>
      <c r="O74" s="43"/>
      <c r="P74" s="42"/>
      <c r="Q74" s="42"/>
      <c r="R74" s="42"/>
      <c r="S74" s="42"/>
      <c r="T74" s="42"/>
      <c r="U74" s="43"/>
      <c r="V74" s="44"/>
      <c r="W74" s="40"/>
      <c r="X74" s="53"/>
      <c r="Y74" s="54" t="str">
        <f>IF(COUNTA(B74:W74)&lt;=3,"",IF(B74&amp;C74&amp;D74="","",IF(F74&amp;G74="","OK",IF(ISERROR(VLOOKUP(MID(F74,2,2)&amp;LEFT(G74,4),ΚΩΔΙΚΟΙ!A:A,1,FALSE)),"ΣΦΑΛΜΑ: Έλλειψη αντιστοίχισης στηλών 5 και 6","OK"))))</f>
        <v/>
      </c>
      <c r="Z74" s="54" t="str">
        <f t="shared" si="9"/>
        <v/>
      </c>
      <c r="AA74" s="54" t="str">
        <f>IF(COUNTA(B74:W74)&lt;=3,"",IF(B74&amp;C74&amp;D74="","",IF(I74&amp;J74="","OK",IF(ISERROR(VLOOKUP(MID(I74,2,2)&amp;LEFT(J74,4),ΚΩΔΙΚΟΙ!A:A,1,FALSE)),"ΣΦΑΛΜΑ: Έλλειψη αντιστοίχισης στηλών 8 και 9","OK"))))</f>
        <v/>
      </c>
      <c r="AB74" s="54" t="str">
        <f t="shared" si="10"/>
        <v/>
      </c>
      <c r="AC74" s="54" t="str">
        <f t="shared" si="11"/>
        <v/>
      </c>
      <c r="AD74" s="54" t="str">
        <f t="shared" si="12"/>
        <v/>
      </c>
      <c r="AE74" s="54" t="str">
        <f t="shared" si="13"/>
        <v/>
      </c>
      <c r="AG74"/>
    </row>
    <row r="75" spans="1:33" s="19" customFormat="1" ht="62.25" customHeight="1" x14ac:dyDescent="0.25">
      <c r="A75" s="31" t="str">
        <f t="shared" si="14"/>
        <v/>
      </c>
      <c r="B75" s="3"/>
      <c r="C75" s="12"/>
      <c r="D75" s="12"/>
      <c r="E75" s="12"/>
      <c r="F75" s="12"/>
      <c r="G75" s="12"/>
      <c r="H75" s="11"/>
      <c r="I75" s="12"/>
      <c r="J75" s="12"/>
      <c r="K75" s="11"/>
      <c r="L75" s="11"/>
      <c r="M75" s="12"/>
      <c r="N75" s="24"/>
      <c r="O75" s="24"/>
      <c r="P75" s="11"/>
      <c r="Q75" s="11"/>
      <c r="R75" s="11"/>
      <c r="S75" s="11"/>
      <c r="T75" s="11"/>
      <c r="U75" s="24"/>
      <c r="V75" s="21"/>
      <c r="W75" s="3"/>
      <c r="X75" s="53"/>
      <c r="Y75" s="54" t="str">
        <f>IF(COUNTA(B75:W75)&lt;=3,"",IF(B75&amp;C75&amp;D75="","",IF(F75&amp;G75="","OK",IF(ISERROR(VLOOKUP(MID(F75,2,2)&amp;LEFT(G75,4),ΚΩΔΙΚΟΙ!A:A,1,FALSE)),"ΣΦΑΛΜΑ: Έλλειψη αντιστοίχισης στηλών 5 και 6","OK"))))</f>
        <v/>
      </c>
      <c r="Z75" s="54" t="str">
        <f t="shared" si="9"/>
        <v/>
      </c>
      <c r="AA75" s="54" t="str">
        <f>IF(COUNTA(B75:W75)&lt;=3,"",IF(B75&amp;C75&amp;D75="","",IF(I75&amp;J75="","OK",IF(ISERROR(VLOOKUP(MID(I75,2,2)&amp;LEFT(J75,4),ΚΩΔΙΚΟΙ!A:A,1,FALSE)),"ΣΦΑΛΜΑ: Έλλειψη αντιστοίχισης στηλών 8 και 9","OK"))))</f>
        <v/>
      </c>
      <c r="AB75" s="54" t="str">
        <f t="shared" si="10"/>
        <v/>
      </c>
      <c r="AC75" s="54" t="str">
        <f t="shared" si="11"/>
        <v/>
      </c>
      <c r="AD75" s="54" t="str">
        <f t="shared" si="12"/>
        <v/>
      </c>
      <c r="AE75" s="54" t="str">
        <f t="shared" si="13"/>
        <v/>
      </c>
      <c r="AG75"/>
    </row>
    <row r="76" spans="1:33" ht="62.25" customHeight="1" x14ac:dyDescent="0.25">
      <c r="A76" s="39" t="str">
        <f t="shared" si="14"/>
        <v/>
      </c>
      <c r="B76" s="40"/>
      <c r="C76" s="41"/>
      <c r="D76" s="41"/>
      <c r="E76" s="41"/>
      <c r="F76" s="41"/>
      <c r="G76" s="41"/>
      <c r="H76" s="42"/>
      <c r="I76" s="41"/>
      <c r="J76" s="41"/>
      <c r="K76" s="42"/>
      <c r="L76" s="42"/>
      <c r="M76" s="41"/>
      <c r="N76" s="43"/>
      <c r="O76" s="43"/>
      <c r="P76" s="42"/>
      <c r="Q76" s="42"/>
      <c r="R76" s="42"/>
      <c r="S76" s="42"/>
      <c r="T76" s="42"/>
      <c r="U76" s="43"/>
      <c r="V76" s="44"/>
      <c r="W76" s="40"/>
      <c r="X76" s="53"/>
      <c r="Y76" s="54" t="str">
        <f>IF(COUNTA(B76:W76)&lt;=3,"",IF(B76&amp;C76&amp;D76="","",IF(F76&amp;G76="","OK",IF(ISERROR(VLOOKUP(MID(F76,2,2)&amp;LEFT(G76,4),ΚΩΔΙΚΟΙ!A:A,1,FALSE)),"ΣΦΑΛΜΑ: Έλλειψη αντιστοίχισης στηλών 5 και 6","OK"))))</f>
        <v/>
      </c>
      <c r="Z76" s="54" t="str">
        <f t="shared" si="9"/>
        <v/>
      </c>
      <c r="AA76" s="54" t="str">
        <f>IF(COUNTA(B76:W76)&lt;=3,"",IF(B76&amp;C76&amp;D76="","",IF(I76&amp;J76="","OK",IF(ISERROR(VLOOKUP(MID(I76,2,2)&amp;LEFT(J76,4),ΚΩΔΙΚΟΙ!A:A,1,FALSE)),"ΣΦΑΛΜΑ: Έλλειψη αντιστοίχισης στηλών 8 και 9","OK"))))</f>
        <v/>
      </c>
      <c r="AB76" s="54" t="str">
        <f t="shared" si="10"/>
        <v/>
      </c>
      <c r="AC76" s="54" t="str">
        <f t="shared" si="11"/>
        <v/>
      </c>
      <c r="AD76" s="54" t="str">
        <f t="shared" si="12"/>
        <v/>
      </c>
      <c r="AE76" s="54" t="str">
        <f t="shared" si="13"/>
        <v/>
      </c>
    </row>
    <row r="77" spans="1:33" ht="62.25" customHeight="1" x14ac:dyDescent="0.25">
      <c r="A77" s="31" t="str">
        <f t="shared" si="14"/>
        <v/>
      </c>
      <c r="B77" s="3"/>
      <c r="C77" s="12"/>
      <c r="D77" s="12"/>
      <c r="E77" s="12"/>
      <c r="F77" s="12"/>
      <c r="G77" s="12"/>
      <c r="H77" s="11"/>
      <c r="I77" s="12"/>
      <c r="J77" s="12"/>
      <c r="K77" s="11"/>
      <c r="L77" s="11"/>
      <c r="M77" s="12"/>
      <c r="N77" s="24"/>
      <c r="O77" s="24"/>
      <c r="P77" s="11"/>
      <c r="Q77" s="11"/>
      <c r="R77" s="11"/>
      <c r="S77" s="11"/>
      <c r="T77" s="11"/>
      <c r="U77" s="24"/>
      <c r="V77" s="21"/>
      <c r="W77" s="3"/>
      <c r="X77" s="53"/>
      <c r="Y77" s="54" t="str">
        <f>IF(COUNTA(B77:W77)&lt;=3,"",IF(B77&amp;C77&amp;D77="","",IF(F77&amp;G77="","OK",IF(ISERROR(VLOOKUP(MID(F77,2,2)&amp;LEFT(G77,4),ΚΩΔΙΚΟΙ!A:A,1,FALSE)),"ΣΦΑΛΜΑ: Έλλειψη αντιστοίχισης στηλών 5 και 6","OK"))))</f>
        <v/>
      </c>
      <c r="Z77" s="54" t="str">
        <f t="shared" si="9"/>
        <v/>
      </c>
      <c r="AA77" s="54" t="str">
        <f>IF(COUNTA(B77:W77)&lt;=3,"",IF(B77&amp;C77&amp;D77="","",IF(I77&amp;J77="","OK",IF(ISERROR(VLOOKUP(MID(I77,2,2)&amp;LEFT(J77,4),ΚΩΔΙΚΟΙ!A:A,1,FALSE)),"ΣΦΑΛΜΑ: Έλλειψη αντιστοίχισης στηλών 8 και 9","OK"))))</f>
        <v/>
      </c>
      <c r="AB77" s="54" t="str">
        <f t="shared" si="10"/>
        <v/>
      </c>
      <c r="AC77" s="54" t="str">
        <f t="shared" si="11"/>
        <v/>
      </c>
      <c r="AD77" s="54" t="str">
        <f t="shared" si="12"/>
        <v/>
      </c>
      <c r="AE77" s="54" t="str">
        <f t="shared" si="13"/>
        <v/>
      </c>
    </row>
    <row r="78" spans="1:33" ht="62.25" customHeight="1" x14ac:dyDescent="0.25">
      <c r="A78" s="39" t="str">
        <f t="shared" si="14"/>
        <v/>
      </c>
      <c r="B78" s="40"/>
      <c r="C78" s="41"/>
      <c r="D78" s="41"/>
      <c r="E78" s="41"/>
      <c r="F78" s="41"/>
      <c r="G78" s="41"/>
      <c r="H78" s="42"/>
      <c r="I78" s="41"/>
      <c r="J78" s="41"/>
      <c r="K78" s="42"/>
      <c r="L78" s="42"/>
      <c r="M78" s="41"/>
      <c r="N78" s="43"/>
      <c r="O78" s="43"/>
      <c r="P78" s="42"/>
      <c r="Q78" s="42"/>
      <c r="R78" s="42"/>
      <c r="S78" s="42"/>
      <c r="T78" s="42"/>
      <c r="U78" s="43"/>
      <c r="V78" s="44"/>
      <c r="W78" s="40"/>
      <c r="X78" s="55"/>
      <c r="Y78" s="54" t="str">
        <f>IF(COUNTA(B78:W78)&lt;=3,"",IF(B78&amp;C78&amp;D78="","",IF(F78&amp;G78="","OK",IF(ISERROR(VLOOKUP(MID(F78,2,2)&amp;LEFT(G78,4),ΚΩΔΙΚΟΙ!A:A,1,FALSE)),"ΣΦΑΛΜΑ: Έλλειψη αντιστοίχισης στηλών 5 και 6","OK"))))</f>
        <v/>
      </c>
      <c r="Z78" s="54" t="str">
        <f t="shared" si="9"/>
        <v/>
      </c>
      <c r="AA78" s="54" t="str">
        <f>IF(COUNTA(B78:W78)&lt;=3,"",IF(B78&amp;C78&amp;D78="","",IF(I78&amp;J78="","OK",IF(ISERROR(VLOOKUP(MID(I78,2,2)&amp;LEFT(J78,4),ΚΩΔΙΚΟΙ!A:A,1,FALSE)),"ΣΦΑΛΜΑ: Έλλειψη αντιστοίχισης στηλών 8 και 9","OK"))))</f>
        <v/>
      </c>
      <c r="AB78" s="54" t="str">
        <f t="shared" si="10"/>
        <v/>
      </c>
      <c r="AC78" s="54" t="str">
        <f t="shared" si="11"/>
        <v/>
      </c>
      <c r="AD78" s="54" t="str">
        <f t="shared" si="12"/>
        <v/>
      </c>
      <c r="AE78" s="54" t="str">
        <f t="shared" si="13"/>
        <v/>
      </c>
    </row>
    <row r="79" spans="1:33" ht="62.25" customHeight="1" x14ac:dyDescent="0.25">
      <c r="A79" s="31" t="str">
        <f t="shared" si="14"/>
        <v/>
      </c>
      <c r="B79" s="3"/>
      <c r="C79" s="12"/>
      <c r="D79" s="12"/>
      <c r="E79" s="12"/>
      <c r="F79" s="12"/>
      <c r="G79" s="12"/>
      <c r="H79" s="11"/>
      <c r="I79" s="12"/>
      <c r="J79" s="12"/>
      <c r="K79" s="11"/>
      <c r="L79" s="11"/>
      <c r="M79" s="12"/>
      <c r="N79" s="24"/>
      <c r="O79" s="24"/>
      <c r="P79" s="11"/>
      <c r="Q79" s="11"/>
      <c r="R79" s="11"/>
      <c r="S79" s="11"/>
      <c r="T79" s="11"/>
      <c r="U79" s="24"/>
      <c r="V79" s="21"/>
      <c r="W79" s="3"/>
      <c r="X79" s="53"/>
      <c r="Y79" s="54" t="str">
        <f>IF(COUNTA(B79:W79)&lt;=3,"",IF(B79&amp;C79&amp;D79="","",IF(F79&amp;G79="","OK",IF(ISERROR(VLOOKUP(MID(F79,2,2)&amp;LEFT(G79,4),ΚΩΔΙΚΟΙ!A:A,1,FALSE)),"ΣΦΑΛΜΑ: Έλλειψη αντιστοίχισης στηλών 5 και 6","OK"))))</f>
        <v/>
      </c>
      <c r="Z79" s="54" t="str">
        <f t="shared" si="9"/>
        <v/>
      </c>
      <c r="AA79" s="54" t="str">
        <f>IF(COUNTA(B79:W79)&lt;=3,"",IF(B79&amp;C79&amp;D79="","",IF(I79&amp;J79="","OK",IF(ISERROR(VLOOKUP(MID(I79,2,2)&amp;LEFT(J79,4),ΚΩΔΙΚΟΙ!A:A,1,FALSE)),"ΣΦΑΛΜΑ: Έλλειψη αντιστοίχισης στηλών 8 και 9","OK"))))</f>
        <v/>
      </c>
      <c r="AB79" s="54" t="str">
        <f t="shared" si="10"/>
        <v/>
      </c>
      <c r="AC79" s="54" t="str">
        <f t="shared" si="11"/>
        <v/>
      </c>
      <c r="AD79" s="54" t="str">
        <f t="shared" si="12"/>
        <v/>
      </c>
      <c r="AE79" s="54" t="str">
        <f t="shared" si="13"/>
        <v/>
      </c>
    </row>
    <row r="80" spans="1:33" s="19" customFormat="1" ht="62.25" customHeight="1" x14ac:dyDescent="0.25">
      <c r="A80" s="39" t="str">
        <f t="shared" si="14"/>
        <v/>
      </c>
      <c r="B80" s="40"/>
      <c r="C80" s="41"/>
      <c r="D80" s="41"/>
      <c r="E80" s="41"/>
      <c r="F80" s="41"/>
      <c r="G80" s="41"/>
      <c r="H80" s="42"/>
      <c r="I80" s="41"/>
      <c r="J80" s="41"/>
      <c r="K80" s="42"/>
      <c r="L80" s="42"/>
      <c r="M80" s="41"/>
      <c r="N80" s="43"/>
      <c r="O80" s="43"/>
      <c r="P80" s="42"/>
      <c r="Q80" s="42"/>
      <c r="R80" s="42"/>
      <c r="S80" s="42"/>
      <c r="T80" s="42"/>
      <c r="U80" s="43"/>
      <c r="V80" s="44"/>
      <c r="W80" s="40"/>
      <c r="X80" s="53"/>
      <c r="Y80" s="54" t="str">
        <f>IF(COUNTA(B80:W80)&lt;=3,"",IF(B80&amp;C80&amp;D80="","",IF(F80&amp;G80="","OK",IF(ISERROR(VLOOKUP(MID(F80,2,2)&amp;LEFT(G80,4),ΚΩΔΙΚΟΙ!A:A,1,FALSE)),"ΣΦΑΛΜΑ: Έλλειψη αντιστοίχισης στηλών 5 και 6","OK"))))</f>
        <v/>
      </c>
      <c r="Z80" s="54" t="str">
        <f t="shared" si="9"/>
        <v/>
      </c>
      <c r="AA80" s="54" t="str">
        <f>IF(COUNTA(B80:W80)&lt;=3,"",IF(B80&amp;C80&amp;D80="","",IF(I80&amp;J80="","OK",IF(ISERROR(VLOOKUP(MID(I80,2,2)&amp;LEFT(J80,4),ΚΩΔΙΚΟΙ!A:A,1,FALSE)),"ΣΦΑΛΜΑ: Έλλειψη αντιστοίχισης στηλών 8 και 9","OK"))))</f>
        <v/>
      </c>
      <c r="AB80" s="54" t="str">
        <f t="shared" si="10"/>
        <v/>
      </c>
      <c r="AC80" s="54" t="str">
        <f t="shared" si="11"/>
        <v/>
      </c>
      <c r="AD80" s="54" t="str">
        <f t="shared" si="12"/>
        <v/>
      </c>
      <c r="AE80" s="54" t="str">
        <f t="shared" si="13"/>
        <v/>
      </c>
      <c r="AG80"/>
    </row>
    <row r="81" spans="1:33" s="19" customFormat="1" ht="62.25" customHeight="1" x14ac:dyDescent="0.25">
      <c r="A81" s="31" t="str">
        <f t="shared" si="14"/>
        <v/>
      </c>
      <c r="B81" s="3"/>
      <c r="C81" s="12"/>
      <c r="D81" s="12"/>
      <c r="E81" s="12"/>
      <c r="F81" s="12"/>
      <c r="G81" s="12"/>
      <c r="H81" s="11"/>
      <c r="I81" s="12"/>
      <c r="J81" s="12"/>
      <c r="K81" s="11"/>
      <c r="L81" s="11"/>
      <c r="M81" s="12"/>
      <c r="N81" s="24"/>
      <c r="O81" s="24"/>
      <c r="P81" s="11"/>
      <c r="Q81" s="11"/>
      <c r="R81" s="11"/>
      <c r="S81" s="11"/>
      <c r="T81" s="11"/>
      <c r="U81" s="24"/>
      <c r="V81" s="21"/>
      <c r="W81" s="3"/>
      <c r="X81" s="53"/>
      <c r="Y81" s="54" t="str">
        <f>IF(COUNTA(B81:W81)&lt;=3,"",IF(B81&amp;C81&amp;D81="","",IF(F81&amp;G81="","OK",IF(ISERROR(VLOOKUP(MID(F81,2,2)&amp;LEFT(G81,4),ΚΩΔΙΚΟΙ!A:A,1,FALSE)),"ΣΦΑΛΜΑ: Έλλειψη αντιστοίχισης στηλών 5 και 6","OK"))))</f>
        <v/>
      </c>
      <c r="Z81" s="54" t="str">
        <f t="shared" si="9"/>
        <v/>
      </c>
      <c r="AA81" s="54" t="str">
        <f>IF(COUNTA(B81:W81)&lt;=3,"",IF(B81&amp;C81&amp;D81="","",IF(I81&amp;J81="","OK",IF(ISERROR(VLOOKUP(MID(I81,2,2)&amp;LEFT(J81,4),ΚΩΔΙΚΟΙ!A:A,1,FALSE)),"ΣΦΑΛΜΑ: Έλλειψη αντιστοίχισης στηλών 8 και 9","OK"))))</f>
        <v/>
      </c>
      <c r="AB81" s="54" t="str">
        <f t="shared" si="10"/>
        <v/>
      </c>
      <c r="AC81" s="54" t="str">
        <f t="shared" si="11"/>
        <v/>
      </c>
      <c r="AD81" s="54" t="str">
        <f t="shared" si="12"/>
        <v/>
      </c>
      <c r="AE81" s="54" t="str">
        <f t="shared" si="13"/>
        <v/>
      </c>
      <c r="AG81"/>
    </row>
    <row r="82" spans="1:33" ht="62.25" customHeight="1" x14ac:dyDescent="0.25">
      <c r="A82" s="39" t="str">
        <f t="shared" si="14"/>
        <v/>
      </c>
      <c r="B82" s="40"/>
      <c r="C82" s="41"/>
      <c r="D82" s="41"/>
      <c r="E82" s="41"/>
      <c r="F82" s="41"/>
      <c r="G82" s="41"/>
      <c r="H82" s="42"/>
      <c r="I82" s="41"/>
      <c r="J82" s="41"/>
      <c r="K82" s="42"/>
      <c r="L82" s="42"/>
      <c r="M82" s="41"/>
      <c r="N82" s="43"/>
      <c r="O82" s="43"/>
      <c r="P82" s="42"/>
      <c r="Q82" s="42"/>
      <c r="R82" s="42"/>
      <c r="S82" s="42"/>
      <c r="T82" s="42"/>
      <c r="U82" s="43"/>
      <c r="V82" s="44"/>
      <c r="W82" s="40"/>
      <c r="X82" s="53"/>
      <c r="Y82" s="54" t="str">
        <f>IF(COUNTA(B82:W82)&lt;=3,"",IF(B82&amp;C82&amp;D82="","",IF(F82&amp;G82="","OK",IF(ISERROR(VLOOKUP(MID(F82,2,2)&amp;LEFT(G82,4),ΚΩΔΙΚΟΙ!A:A,1,FALSE)),"ΣΦΑΛΜΑ: Έλλειψη αντιστοίχισης στηλών 5 και 6","OK"))))</f>
        <v/>
      </c>
      <c r="Z82" s="54" t="str">
        <f t="shared" si="9"/>
        <v/>
      </c>
      <c r="AA82" s="54" t="str">
        <f>IF(COUNTA(B82:W82)&lt;=3,"",IF(B82&amp;C82&amp;D82="","",IF(I82&amp;J82="","OK",IF(ISERROR(VLOOKUP(MID(I82,2,2)&amp;LEFT(J82,4),ΚΩΔΙΚΟΙ!A:A,1,FALSE)),"ΣΦΑΛΜΑ: Έλλειψη αντιστοίχισης στηλών 8 και 9","OK"))))</f>
        <v/>
      </c>
      <c r="AB82" s="54" t="str">
        <f t="shared" si="10"/>
        <v/>
      </c>
      <c r="AC82" s="54" t="str">
        <f t="shared" si="11"/>
        <v/>
      </c>
      <c r="AD82" s="54" t="str">
        <f t="shared" si="12"/>
        <v/>
      </c>
      <c r="AE82" s="54" t="str">
        <f t="shared" si="13"/>
        <v/>
      </c>
    </row>
    <row r="83" spans="1:33" ht="62.25" customHeight="1" x14ac:dyDescent="0.25">
      <c r="A83" s="31" t="str">
        <f t="shared" si="14"/>
        <v/>
      </c>
      <c r="B83" s="3"/>
      <c r="C83" s="12"/>
      <c r="D83" s="12"/>
      <c r="E83" s="12"/>
      <c r="F83" s="12"/>
      <c r="G83" s="12"/>
      <c r="H83" s="11"/>
      <c r="I83" s="12"/>
      <c r="J83" s="12"/>
      <c r="K83" s="11"/>
      <c r="L83" s="11"/>
      <c r="M83" s="12"/>
      <c r="N83" s="24"/>
      <c r="O83" s="24"/>
      <c r="P83" s="11"/>
      <c r="Q83" s="11"/>
      <c r="R83" s="11"/>
      <c r="S83" s="11"/>
      <c r="T83" s="11"/>
      <c r="U83" s="24"/>
      <c r="V83" s="21"/>
      <c r="W83" s="3"/>
      <c r="X83" s="53"/>
      <c r="Y83" s="54" t="str">
        <f>IF(COUNTA(B83:W83)&lt;=3,"",IF(B83&amp;C83&amp;D83="","",IF(F83&amp;G83="","OK",IF(ISERROR(VLOOKUP(MID(F83,2,2)&amp;LEFT(G83,4),ΚΩΔΙΚΟΙ!A:A,1,FALSE)),"ΣΦΑΛΜΑ: Έλλειψη αντιστοίχισης στηλών 5 και 6","OK"))))</f>
        <v/>
      </c>
      <c r="Z83" s="54" t="str">
        <f t="shared" si="9"/>
        <v/>
      </c>
      <c r="AA83" s="54" t="str">
        <f>IF(COUNTA(B83:W83)&lt;=3,"",IF(B83&amp;C83&amp;D83="","",IF(I83&amp;J83="","OK",IF(ISERROR(VLOOKUP(MID(I83,2,2)&amp;LEFT(J83,4),ΚΩΔΙΚΟΙ!A:A,1,FALSE)),"ΣΦΑΛΜΑ: Έλλειψη αντιστοίχισης στηλών 8 και 9","OK"))))</f>
        <v/>
      </c>
      <c r="AB83" s="54" t="str">
        <f t="shared" si="10"/>
        <v/>
      </c>
      <c r="AC83" s="54" t="str">
        <f t="shared" si="11"/>
        <v/>
      </c>
      <c r="AD83" s="54" t="str">
        <f t="shared" si="12"/>
        <v/>
      </c>
      <c r="AE83" s="54" t="str">
        <f t="shared" si="13"/>
        <v/>
      </c>
    </row>
    <row r="84" spans="1:33" ht="62.25" customHeight="1" x14ac:dyDescent="0.25">
      <c r="A84" s="39" t="str">
        <f t="shared" si="14"/>
        <v/>
      </c>
      <c r="B84" s="40"/>
      <c r="C84" s="41"/>
      <c r="D84" s="41"/>
      <c r="E84" s="41"/>
      <c r="F84" s="41"/>
      <c r="G84" s="41"/>
      <c r="H84" s="42"/>
      <c r="I84" s="41"/>
      <c r="J84" s="41"/>
      <c r="K84" s="42"/>
      <c r="L84" s="42"/>
      <c r="M84" s="41"/>
      <c r="N84" s="43"/>
      <c r="O84" s="43"/>
      <c r="P84" s="42"/>
      <c r="Q84" s="42"/>
      <c r="R84" s="42"/>
      <c r="S84" s="42"/>
      <c r="T84" s="42"/>
      <c r="U84" s="43"/>
      <c r="V84" s="44"/>
      <c r="W84" s="40"/>
      <c r="X84" s="55"/>
      <c r="Y84" s="54" t="str">
        <f>IF(COUNTA(B84:W84)&lt;=3,"",IF(B84&amp;C84&amp;D84="","",IF(F84&amp;G84="","OK",IF(ISERROR(VLOOKUP(MID(F84,2,2)&amp;LEFT(G84,4),ΚΩΔΙΚΟΙ!A:A,1,FALSE)),"ΣΦΑΛΜΑ: Έλλειψη αντιστοίχισης στηλών 5 και 6","OK"))))</f>
        <v/>
      </c>
      <c r="Z84" s="54" t="str">
        <f t="shared" si="9"/>
        <v/>
      </c>
      <c r="AA84" s="54" t="str">
        <f>IF(COUNTA(B84:W84)&lt;=3,"",IF(B84&amp;C84&amp;D84="","",IF(I84&amp;J84="","OK",IF(ISERROR(VLOOKUP(MID(I84,2,2)&amp;LEFT(J84,4),ΚΩΔΙΚΟΙ!A:A,1,FALSE)),"ΣΦΑΛΜΑ: Έλλειψη αντιστοίχισης στηλών 8 και 9","OK"))))</f>
        <v/>
      </c>
      <c r="AB84" s="54" t="str">
        <f t="shared" si="10"/>
        <v/>
      </c>
      <c r="AC84" s="54" t="str">
        <f t="shared" si="11"/>
        <v/>
      </c>
      <c r="AD84" s="54" t="str">
        <f t="shared" si="12"/>
        <v/>
      </c>
      <c r="AE84" s="54" t="str">
        <f t="shared" si="13"/>
        <v/>
      </c>
    </row>
    <row r="85" spans="1:33" ht="62.25" customHeight="1" x14ac:dyDescent="0.25">
      <c r="A85" s="31" t="str">
        <f t="shared" si="14"/>
        <v/>
      </c>
      <c r="B85" s="3"/>
      <c r="C85" s="12"/>
      <c r="D85" s="12"/>
      <c r="E85" s="12"/>
      <c r="F85" s="12"/>
      <c r="G85" s="12"/>
      <c r="H85" s="11"/>
      <c r="I85" s="12"/>
      <c r="J85" s="12"/>
      <c r="K85" s="11"/>
      <c r="L85" s="11"/>
      <c r="M85" s="12"/>
      <c r="N85" s="24"/>
      <c r="O85" s="24"/>
      <c r="P85" s="11"/>
      <c r="Q85" s="11"/>
      <c r="R85" s="11"/>
      <c r="S85" s="11"/>
      <c r="T85" s="11"/>
      <c r="U85" s="24"/>
      <c r="V85" s="21"/>
      <c r="W85" s="3"/>
      <c r="X85" s="53"/>
      <c r="Y85" s="54" t="str">
        <f>IF(COUNTA(B85:W85)&lt;=3,"",IF(B85&amp;C85&amp;D85="","",IF(F85&amp;G85="","OK",IF(ISERROR(VLOOKUP(MID(F85,2,2)&amp;LEFT(G85,4),ΚΩΔΙΚΟΙ!A:A,1,FALSE)),"ΣΦΑΛΜΑ: Έλλειψη αντιστοίχισης στηλών 5 και 6","OK"))))</f>
        <v/>
      </c>
      <c r="Z85" s="54" t="str">
        <f t="shared" si="9"/>
        <v/>
      </c>
      <c r="AA85" s="54" t="str">
        <f>IF(COUNTA(B85:W85)&lt;=3,"",IF(B85&amp;C85&amp;D85="","",IF(I85&amp;J85="","OK",IF(ISERROR(VLOOKUP(MID(I85,2,2)&amp;LEFT(J85,4),ΚΩΔΙΚΟΙ!A:A,1,FALSE)),"ΣΦΑΛΜΑ: Έλλειψη αντιστοίχισης στηλών 8 και 9","OK"))))</f>
        <v/>
      </c>
      <c r="AB85" s="54" t="str">
        <f t="shared" si="10"/>
        <v/>
      </c>
      <c r="AC85" s="54" t="str">
        <f t="shared" si="11"/>
        <v/>
      </c>
      <c r="AD85" s="54" t="str">
        <f t="shared" si="12"/>
        <v/>
      </c>
      <c r="AE85" s="54" t="str">
        <f t="shared" si="13"/>
        <v/>
      </c>
    </row>
    <row r="86" spans="1:33" s="19" customFormat="1" ht="62.25" customHeight="1" x14ac:dyDescent="0.25">
      <c r="A86" s="39" t="str">
        <f t="shared" si="14"/>
        <v/>
      </c>
      <c r="B86" s="40"/>
      <c r="C86" s="41"/>
      <c r="D86" s="41"/>
      <c r="E86" s="41"/>
      <c r="F86" s="41"/>
      <c r="G86" s="41"/>
      <c r="H86" s="42"/>
      <c r="I86" s="41"/>
      <c r="J86" s="41"/>
      <c r="K86" s="42"/>
      <c r="L86" s="42"/>
      <c r="M86" s="41"/>
      <c r="N86" s="43"/>
      <c r="O86" s="43"/>
      <c r="P86" s="42"/>
      <c r="Q86" s="42"/>
      <c r="R86" s="42"/>
      <c r="S86" s="42"/>
      <c r="T86" s="42"/>
      <c r="U86" s="43"/>
      <c r="V86" s="44"/>
      <c r="W86" s="40"/>
      <c r="X86" s="53"/>
      <c r="Y86" s="54" t="str">
        <f>IF(COUNTA(B86:W86)&lt;=3,"",IF(B86&amp;C86&amp;D86="","",IF(F86&amp;G86="","OK",IF(ISERROR(VLOOKUP(MID(F86,2,2)&amp;LEFT(G86,4),ΚΩΔΙΚΟΙ!A:A,1,FALSE)),"ΣΦΑΛΜΑ: Έλλειψη αντιστοίχισης στηλών 5 και 6","OK"))))</f>
        <v/>
      </c>
      <c r="Z86" s="54" t="str">
        <f t="shared" si="9"/>
        <v/>
      </c>
      <c r="AA86" s="54" t="str">
        <f>IF(COUNTA(B86:W86)&lt;=3,"",IF(B86&amp;C86&amp;D86="","",IF(I86&amp;J86="","OK",IF(ISERROR(VLOOKUP(MID(I86,2,2)&amp;LEFT(J86,4),ΚΩΔΙΚΟΙ!A:A,1,FALSE)),"ΣΦΑΛΜΑ: Έλλειψη αντιστοίχισης στηλών 8 και 9","OK"))))</f>
        <v/>
      </c>
      <c r="AB86" s="54" t="str">
        <f t="shared" si="10"/>
        <v/>
      </c>
      <c r="AC86" s="54" t="str">
        <f t="shared" si="11"/>
        <v/>
      </c>
      <c r="AD86" s="54" t="str">
        <f t="shared" si="12"/>
        <v/>
      </c>
      <c r="AE86" s="54" t="str">
        <f t="shared" si="13"/>
        <v/>
      </c>
      <c r="AG86"/>
    </row>
    <row r="87" spans="1:33" s="19" customFormat="1" ht="62.25" customHeight="1" x14ac:dyDescent="0.25">
      <c r="A87" s="31" t="str">
        <f t="shared" si="14"/>
        <v/>
      </c>
      <c r="B87" s="3"/>
      <c r="C87" s="12"/>
      <c r="D87" s="12"/>
      <c r="E87" s="12"/>
      <c r="F87" s="12"/>
      <c r="G87" s="12"/>
      <c r="H87" s="11"/>
      <c r="I87" s="12"/>
      <c r="J87" s="12"/>
      <c r="K87" s="11"/>
      <c r="L87" s="11"/>
      <c r="M87" s="12"/>
      <c r="N87" s="24"/>
      <c r="O87" s="24"/>
      <c r="P87" s="11"/>
      <c r="Q87" s="11"/>
      <c r="R87" s="11"/>
      <c r="S87" s="11"/>
      <c r="T87" s="11"/>
      <c r="U87" s="24"/>
      <c r="V87" s="21"/>
      <c r="W87" s="3"/>
      <c r="X87" s="53"/>
      <c r="Y87" s="54" t="str">
        <f>IF(COUNTA(B87:W87)&lt;=3,"",IF(B87&amp;C87&amp;D87="","",IF(F87&amp;G87="","OK",IF(ISERROR(VLOOKUP(MID(F87,2,2)&amp;LEFT(G87,4),ΚΩΔΙΚΟΙ!A:A,1,FALSE)),"ΣΦΑΛΜΑ: Έλλειψη αντιστοίχισης στηλών 5 και 6","OK"))))</f>
        <v/>
      </c>
      <c r="Z87" s="54" t="str">
        <f t="shared" si="9"/>
        <v/>
      </c>
      <c r="AA87" s="54" t="str">
        <f>IF(COUNTA(B87:W87)&lt;=3,"",IF(B87&amp;C87&amp;D87="","",IF(I87&amp;J87="","OK",IF(ISERROR(VLOOKUP(MID(I87,2,2)&amp;LEFT(J87,4),ΚΩΔΙΚΟΙ!A:A,1,FALSE)),"ΣΦΑΛΜΑ: Έλλειψη αντιστοίχισης στηλών 8 και 9","OK"))))</f>
        <v/>
      </c>
      <c r="AB87" s="54" t="str">
        <f t="shared" si="10"/>
        <v/>
      </c>
      <c r="AC87" s="54" t="str">
        <f t="shared" si="11"/>
        <v/>
      </c>
      <c r="AD87" s="54" t="str">
        <f t="shared" si="12"/>
        <v/>
      </c>
      <c r="AE87" s="54" t="str">
        <f t="shared" si="13"/>
        <v/>
      </c>
      <c r="AG87"/>
    </row>
    <row r="88" spans="1:33" ht="62.25" customHeight="1" x14ac:dyDescent="0.25">
      <c r="A88" s="39" t="str">
        <f t="shared" si="14"/>
        <v/>
      </c>
      <c r="B88" s="40"/>
      <c r="C88" s="41"/>
      <c r="D88" s="41"/>
      <c r="E88" s="41"/>
      <c r="F88" s="41"/>
      <c r="G88" s="41"/>
      <c r="H88" s="42"/>
      <c r="I88" s="41"/>
      <c r="J88" s="41"/>
      <c r="K88" s="42"/>
      <c r="L88" s="42"/>
      <c r="M88" s="41"/>
      <c r="N88" s="43"/>
      <c r="O88" s="43"/>
      <c r="P88" s="42"/>
      <c r="Q88" s="42"/>
      <c r="R88" s="42"/>
      <c r="S88" s="42"/>
      <c r="T88" s="42"/>
      <c r="U88" s="43"/>
      <c r="V88" s="44"/>
      <c r="W88" s="40"/>
      <c r="X88" s="53"/>
      <c r="Y88" s="54" t="str">
        <f>IF(COUNTA(B88:W88)&lt;=3,"",IF(B88&amp;C88&amp;D88="","",IF(F88&amp;G88="","OK",IF(ISERROR(VLOOKUP(MID(F88,2,2)&amp;LEFT(G88,4),ΚΩΔΙΚΟΙ!A:A,1,FALSE)),"ΣΦΑΛΜΑ: Έλλειψη αντιστοίχισης στηλών 5 και 6","OK"))))</f>
        <v/>
      </c>
      <c r="Z88" s="54" t="str">
        <f t="shared" si="9"/>
        <v/>
      </c>
      <c r="AA88" s="54" t="str">
        <f>IF(COUNTA(B88:W88)&lt;=3,"",IF(B88&amp;C88&amp;D88="","",IF(I88&amp;J88="","OK",IF(ISERROR(VLOOKUP(MID(I88,2,2)&amp;LEFT(J88,4),ΚΩΔΙΚΟΙ!A:A,1,FALSE)),"ΣΦΑΛΜΑ: Έλλειψη αντιστοίχισης στηλών 8 και 9","OK"))))</f>
        <v/>
      </c>
      <c r="AB88" s="54" t="str">
        <f t="shared" si="10"/>
        <v/>
      </c>
      <c r="AC88" s="54" t="str">
        <f t="shared" si="11"/>
        <v/>
      </c>
      <c r="AD88" s="54" t="str">
        <f t="shared" si="12"/>
        <v/>
      </c>
      <c r="AE88" s="54" t="str">
        <f t="shared" si="13"/>
        <v/>
      </c>
    </row>
    <row r="89" spans="1:33" ht="62.25" customHeight="1" x14ac:dyDescent="0.25">
      <c r="A89" s="31" t="str">
        <f t="shared" si="14"/>
        <v/>
      </c>
      <c r="B89" s="3"/>
      <c r="C89" s="12"/>
      <c r="D89" s="12"/>
      <c r="E89" s="12"/>
      <c r="F89" s="12"/>
      <c r="G89" s="12"/>
      <c r="H89" s="11"/>
      <c r="I89" s="12"/>
      <c r="J89" s="12"/>
      <c r="K89" s="11"/>
      <c r="L89" s="11"/>
      <c r="M89" s="12"/>
      <c r="N89" s="24"/>
      <c r="O89" s="24"/>
      <c r="P89" s="11"/>
      <c r="Q89" s="11"/>
      <c r="R89" s="11"/>
      <c r="S89" s="11"/>
      <c r="T89" s="11"/>
      <c r="U89" s="24"/>
      <c r="V89" s="21"/>
      <c r="W89" s="3"/>
      <c r="X89" s="53"/>
      <c r="Y89" s="54" t="str">
        <f>IF(COUNTA(B89:W89)&lt;=3,"",IF(B89&amp;C89&amp;D89="","",IF(F89&amp;G89="","OK",IF(ISERROR(VLOOKUP(MID(F89,2,2)&amp;LEFT(G89,4),ΚΩΔΙΚΟΙ!A:A,1,FALSE)),"ΣΦΑΛΜΑ: Έλλειψη αντιστοίχισης στηλών 5 και 6","OK"))))</f>
        <v/>
      </c>
      <c r="Z89" s="54" t="str">
        <f t="shared" si="9"/>
        <v/>
      </c>
      <c r="AA89" s="54" t="str">
        <f>IF(COUNTA(B89:W89)&lt;=3,"",IF(B89&amp;C89&amp;D89="","",IF(I89&amp;J89="","OK",IF(ISERROR(VLOOKUP(MID(I89,2,2)&amp;LEFT(J89,4),ΚΩΔΙΚΟΙ!A:A,1,FALSE)),"ΣΦΑΛΜΑ: Έλλειψη αντιστοίχισης στηλών 8 και 9","OK"))))</f>
        <v/>
      </c>
      <c r="AB89" s="54" t="str">
        <f t="shared" si="10"/>
        <v/>
      </c>
      <c r="AC89" s="54" t="str">
        <f t="shared" si="11"/>
        <v/>
      </c>
      <c r="AD89" s="54" t="str">
        <f t="shared" si="12"/>
        <v/>
      </c>
      <c r="AE89" s="54" t="str">
        <f t="shared" si="13"/>
        <v/>
      </c>
    </row>
    <row r="90" spans="1:33" ht="62.25" customHeight="1" x14ac:dyDescent="0.25">
      <c r="A90" s="39" t="str">
        <f t="shared" si="14"/>
        <v/>
      </c>
      <c r="B90" s="40"/>
      <c r="C90" s="41"/>
      <c r="D90" s="41"/>
      <c r="E90" s="41"/>
      <c r="F90" s="41"/>
      <c r="G90" s="41"/>
      <c r="H90" s="42"/>
      <c r="I90" s="41"/>
      <c r="J90" s="41"/>
      <c r="K90" s="42"/>
      <c r="L90" s="42"/>
      <c r="M90" s="41"/>
      <c r="N90" s="43"/>
      <c r="O90" s="43"/>
      <c r="P90" s="42"/>
      <c r="Q90" s="42"/>
      <c r="R90" s="42"/>
      <c r="S90" s="42"/>
      <c r="T90" s="42"/>
      <c r="U90" s="43"/>
      <c r="V90" s="44"/>
      <c r="W90" s="40"/>
      <c r="X90" s="55"/>
      <c r="Y90" s="54" t="str">
        <f>IF(COUNTA(B90:W90)&lt;=3,"",IF(B90&amp;C90&amp;D90="","",IF(F90&amp;G90="","OK",IF(ISERROR(VLOOKUP(MID(F90,2,2)&amp;LEFT(G90,4),ΚΩΔΙΚΟΙ!A:A,1,FALSE)),"ΣΦΑΛΜΑ: Έλλειψη αντιστοίχισης στηλών 5 και 6","OK"))))</f>
        <v/>
      </c>
      <c r="Z90" s="54" t="str">
        <f t="shared" si="9"/>
        <v/>
      </c>
      <c r="AA90" s="54" t="str">
        <f>IF(COUNTA(B90:W90)&lt;=3,"",IF(B90&amp;C90&amp;D90="","",IF(I90&amp;J90="","OK",IF(ISERROR(VLOOKUP(MID(I90,2,2)&amp;LEFT(J90,4),ΚΩΔΙΚΟΙ!A:A,1,FALSE)),"ΣΦΑΛΜΑ: Έλλειψη αντιστοίχισης στηλών 8 και 9","OK"))))</f>
        <v/>
      </c>
      <c r="AB90" s="54" t="str">
        <f t="shared" si="10"/>
        <v/>
      </c>
      <c r="AC90" s="54" t="str">
        <f t="shared" si="11"/>
        <v/>
      </c>
      <c r="AD90" s="54" t="str">
        <f t="shared" si="12"/>
        <v/>
      </c>
      <c r="AE90" s="54" t="str">
        <f t="shared" si="13"/>
        <v/>
      </c>
    </row>
    <row r="91" spans="1:33" ht="62.25" customHeight="1" x14ac:dyDescent="0.25">
      <c r="A91" s="31" t="str">
        <f t="shared" si="14"/>
        <v/>
      </c>
      <c r="B91" s="3"/>
      <c r="C91" s="12"/>
      <c r="D91" s="12"/>
      <c r="E91" s="12"/>
      <c r="F91" s="12"/>
      <c r="G91" s="12"/>
      <c r="H91" s="11"/>
      <c r="I91" s="12"/>
      <c r="J91" s="12"/>
      <c r="K91" s="11"/>
      <c r="L91" s="11"/>
      <c r="M91" s="12"/>
      <c r="N91" s="24"/>
      <c r="O91" s="24"/>
      <c r="P91" s="11"/>
      <c r="Q91" s="11"/>
      <c r="R91" s="11"/>
      <c r="S91" s="11"/>
      <c r="T91" s="11"/>
      <c r="U91" s="24"/>
      <c r="V91" s="21"/>
      <c r="W91" s="3"/>
      <c r="X91" s="53"/>
      <c r="Y91" s="54" t="str">
        <f>IF(COUNTA(B91:W91)&lt;=3,"",IF(B91&amp;C91&amp;D91="","",IF(F91&amp;G91="","OK",IF(ISERROR(VLOOKUP(MID(F91,2,2)&amp;LEFT(G91,4),ΚΩΔΙΚΟΙ!A:A,1,FALSE)),"ΣΦΑΛΜΑ: Έλλειψη αντιστοίχισης στηλών 5 και 6","OK"))))</f>
        <v/>
      </c>
      <c r="Z91" s="54" t="str">
        <f t="shared" si="9"/>
        <v/>
      </c>
      <c r="AA91" s="54" t="str">
        <f>IF(COUNTA(B91:W91)&lt;=3,"",IF(B91&amp;C91&amp;D91="","",IF(I91&amp;J91="","OK",IF(ISERROR(VLOOKUP(MID(I91,2,2)&amp;LEFT(J91,4),ΚΩΔΙΚΟΙ!A:A,1,FALSE)),"ΣΦΑΛΜΑ: Έλλειψη αντιστοίχισης στηλών 8 και 9","OK"))))</f>
        <v/>
      </c>
      <c r="AB91" s="54" t="str">
        <f t="shared" si="10"/>
        <v/>
      </c>
      <c r="AC91" s="54" t="str">
        <f t="shared" si="11"/>
        <v/>
      </c>
      <c r="AD91" s="54" t="str">
        <f t="shared" si="12"/>
        <v/>
      </c>
      <c r="AE91" s="54" t="str">
        <f t="shared" si="13"/>
        <v/>
      </c>
    </row>
    <row r="92" spans="1:33" s="19" customFormat="1" ht="62.25" customHeight="1" x14ac:dyDescent="0.25">
      <c r="A92" s="39" t="str">
        <f t="shared" si="14"/>
        <v/>
      </c>
      <c r="B92" s="40"/>
      <c r="C92" s="41"/>
      <c r="D92" s="41"/>
      <c r="E92" s="41"/>
      <c r="F92" s="41"/>
      <c r="G92" s="41"/>
      <c r="H92" s="42"/>
      <c r="I92" s="41"/>
      <c r="J92" s="41"/>
      <c r="K92" s="42"/>
      <c r="L92" s="42"/>
      <c r="M92" s="41"/>
      <c r="N92" s="43"/>
      <c r="O92" s="43"/>
      <c r="P92" s="42"/>
      <c r="Q92" s="42"/>
      <c r="R92" s="42"/>
      <c r="S92" s="42"/>
      <c r="T92" s="42"/>
      <c r="U92" s="43"/>
      <c r="V92" s="44"/>
      <c r="W92" s="40"/>
      <c r="X92" s="53"/>
      <c r="Y92" s="54" t="str">
        <f>IF(COUNTA(B92:W92)&lt;=3,"",IF(B92&amp;C92&amp;D92="","",IF(F92&amp;G92="","OK",IF(ISERROR(VLOOKUP(MID(F92,2,2)&amp;LEFT(G92,4),ΚΩΔΙΚΟΙ!A:A,1,FALSE)),"ΣΦΑΛΜΑ: Έλλειψη αντιστοίχισης στηλών 5 και 6","OK"))))</f>
        <v/>
      </c>
      <c r="Z92" s="54" t="str">
        <f t="shared" si="9"/>
        <v/>
      </c>
      <c r="AA92" s="54" t="str">
        <f>IF(COUNTA(B92:W92)&lt;=3,"",IF(B92&amp;C92&amp;D92="","",IF(I92&amp;J92="","OK",IF(ISERROR(VLOOKUP(MID(I92,2,2)&amp;LEFT(J92,4),ΚΩΔΙΚΟΙ!A:A,1,FALSE)),"ΣΦΑΛΜΑ: Έλλειψη αντιστοίχισης στηλών 8 και 9","OK"))))</f>
        <v/>
      </c>
      <c r="AB92" s="54" t="str">
        <f t="shared" si="10"/>
        <v/>
      </c>
      <c r="AC92" s="54" t="str">
        <f t="shared" si="11"/>
        <v/>
      </c>
      <c r="AD92" s="54" t="str">
        <f t="shared" si="12"/>
        <v/>
      </c>
      <c r="AE92" s="54" t="str">
        <f t="shared" si="13"/>
        <v/>
      </c>
      <c r="AG92"/>
    </row>
    <row r="93" spans="1:33" s="19" customFormat="1" ht="62.25" customHeight="1" x14ac:dyDescent="0.25">
      <c r="A93" s="31" t="str">
        <f t="shared" si="14"/>
        <v/>
      </c>
      <c r="B93" s="3"/>
      <c r="C93" s="12"/>
      <c r="D93" s="12"/>
      <c r="E93" s="12"/>
      <c r="F93" s="12"/>
      <c r="G93" s="12"/>
      <c r="H93" s="11"/>
      <c r="I93" s="12"/>
      <c r="J93" s="12"/>
      <c r="K93" s="11"/>
      <c r="L93" s="11"/>
      <c r="M93" s="12"/>
      <c r="N93" s="24"/>
      <c r="O93" s="24"/>
      <c r="P93" s="11"/>
      <c r="Q93" s="11"/>
      <c r="R93" s="11"/>
      <c r="S93" s="11"/>
      <c r="T93" s="11"/>
      <c r="U93" s="24"/>
      <c r="V93" s="21"/>
      <c r="W93" s="3"/>
      <c r="X93" s="53"/>
      <c r="Y93" s="54" t="str">
        <f>IF(COUNTA(B93:W93)&lt;=3,"",IF(B93&amp;C93&amp;D93="","",IF(F93&amp;G93="","OK",IF(ISERROR(VLOOKUP(MID(F93,2,2)&amp;LEFT(G93,4),ΚΩΔΙΚΟΙ!A:A,1,FALSE)),"ΣΦΑΛΜΑ: Έλλειψη αντιστοίχισης στηλών 5 και 6","OK"))))</f>
        <v/>
      </c>
      <c r="Z93" s="54" t="str">
        <f t="shared" si="9"/>
        <v/>
      </c>
      <c r="AA93" s="54" t="str">
        <f>IF(COUNTA(B93:W93)&lt;=3,"",IF(B93&amp;C93&amp;D93="","",IF(I93&amp;J93="","OK",IF(ISERROR(VLOOKUP(MID(I93,2,2)&amp;LEFT(J93,4),ΚΩΔΙΚΟΙ!A:A,1,FALSE)),"ΣΦΑΛΜΑ: Έλλειψη αντιστοίχισης στηλών 8 και 9","OK"))))</f>
        <v/>
      </c>
      <c r="AB93" s="54" t="str">
        <f t="shared" si="10"/>
        <v/>
      </c>
      <c r="AC93" s="54" t="str">
        <f t="shared" si="11"/>
        <v/>
      </c>
      <c r="AD93" s="54" t="str">
        <f t="shared" si="12"/>
        <v/>
      </c>
      <c r="AE93" s="54" t="str">
        <f t="shared" si="13"/>
        <v/>
      </c>
      <c r="AG93"/>
    </row>
    <row r="94" spans="1:33" ht="62.25" customHeight="1" x14ac:dyDescent="0.25">
      <c r="A94" s="39" t="str">
        <f t="shared" si="14"/>
        <v/>
      </c>
      <c r="B94" s="40"/>
      <c r="C94" s="41"/>
      <c r="D94" s="41"/>
      <c r="E94" s="41"/>
      <c r="F94" s="41"/>
      <c r="G94" s="41"/>
      <c r="H94" s="42"/>
      <c r="I94" s="41"/>
      <c r="J94" s="41"/>
      <c r="K94" s="42"/>
      <c r="L94" s="42"/>
      <c r="M94" s="41"/>
      <c r="N94" s="43"/>
      <c r="O94" s="43"/>
      <c r="P94" s="42"/>
      <c r="Q94" s="42"/>
      <c r="R94" s="42"/>
      <c r="S94" s="42"/>
      <c r="T94" s="42"/>
      <c r="U94" s="43"/>
      <c r="V94" s="44"/>
      <c r="W94" s="40"/>
      <c r="X94" s="53"/>
      <c r="Y94" s="54" t="str">
        <f>IF(COUNTA(B94:W94)&lt;=3,"",IF(B94&amp;C94&amp;D94="","",IF(F94&amp;G94="","OK",IF(ISERROR(VLOOKUP(MID(F94,2,2)&amp;LEFT(G94,4),ΚΩΔΙΚΟΙ!A:A,1,FALSE)),"ΣΦΑΛΜΑ: Έλλειψη αντιστοίχισης στηλών 5 και 6","OK"))))</f>
        <v/>
      </c>
      <c r="Z94" s="54" t="str">
        <f t="shared" si="9"/>
        <v/>
      </c>
      <c r="AA94" s="54" t="str">
        <f>IF(COUNTA(B94:W94)&lt;=3,"",IF(B94&amp;C94&amp;D94="","",IF(I94&amp;J94="","OK",IF(ISERROR(VLOOKUP(MID(I94,2,2)&amp;LEFT(J94,4),ΚΩΔΙΚΟΙ!A:A,1,FALSE)),"ΣΦΑΛΜΑ: Έλλειψη αντιστοίχισης στηλών 8 και 9","OK"))))</f>
        <v/>
      </c>
      <c r="AB94" s="54" t="str">
        <f t="shared" si="10"/>
        <v/>
      </c>
      <c r="AC94" s="54" t="str">
        <f t="shared" si="11"/>
        <v/>
      </c>
      <c r="AD94" s="54" t="str">
        <f t="shared" si="12"/>
        <v/>
      </c>
      <c r="AE94" s="54" t="str">
        <f t="shared" si="13"/>
        <v/>
      </c>
    </row>
    <row r="95" spans="1:33" ht="62.25" customHeight="1" x14ac:dyDescent="0.25">
      <c r="A95" s="31" t="str">
        <f t="shared" si="14"/>
        <v/>
      </c>
      <c r="B95" s="3"/>
      <c r="C95" s="12"/>
      <c r="D95" s="12"/>
      <c r="E95" s="12"/>
      <c r="F95" s="12"/>
      <c r="G95" s="12"/>
      <c r="H95" s="11"/>
      <c r="I95" s="12"/>
      <c r="J95" s="12"/>
      <c r="K95" s="11"/>
      <c r="L95" s="11"/>
      <c r="M95" s="12"/>
      <c r="N95" s="24"/>
      <c r="O95" s="24"/>
      <c r="P95" s="11"/>
      <c r="Q95" s="11"/>
      <c r="R95" s="11"/>
      <c r="S95" s="11"/>
      <c r="T95" s="11"/>
      <c r="U95" s="24"/>
      <c r="V95" s="21"/>
      <c r="W95" s="3"/>
      <c r="X95" s="53"/>
      <c r="Y95" s="54" t="str">
        <f>IF(COUNTA(B95:W95)&lt;=3,"",IF(B95&amp;C95&amp;D95="","",IF(F95&amp;G95="","OK",IF(ISERROR(VLOOKUP(MID(F95,2,2)&amp;LEFT(G95,4),ΚΩΔΙΚΟΙ!A:A,1,FALSE)),"ΣΦΑΛΜΑ: Έλλειψη αντιστοίχισης στηλών 5 και 6","OK"))))</f>
        <v/>
      </c>
      <c r="Z95" s="54" t="str">
        <f t="shared" si="9"/>
        <v/>
      </c>
      <c r="AA95" s="54" t="str">
        <f>IF(COUNTA(B95:W95)&lt;=3,"",IF(B95&amp;C95&amp;D95="","",IF(I95&amp;J95="","OK",IF(ISERROR(VLOOKUP(MID(I95,2,2)&amp;LEFT(J95,4),ΚΩΔΙΚΟΙ!A:A,1,FALSE)),"ΣΦΑΛΜΑ: Έλλειψη αντιστοίχισης στηλών 8 και 9","OK"))))</f>
        <v/>
      </c>
      <c r="AB95" s="54" t="str">
        <f t="shared" si="10"/>
        <v/>
      </c>
      <c r="AC95" s="54" t="str">
        <f t="shared" si="11"/>
        <v/>
      </c>
      <c r="AD95" s="54" t="str">
        <f t="shared" si="12"/>
        <v/>
      </c>
      <c r="AE95" s="54" t="str">
        <f t="shared" si="13"/>
        <v/>
      </c>
    </row>
    <row r="96" spans="1:33" ht="62.25" customHeight="1" x14ac:dyDescent="0.25">
      <c r="A96" s="39" t="str">
        <f t="shared" si="14"/>
        <v/>
      </c>
      <c r="B96" s="40"/>
      <c r="C96" s="41"/>
      <c r="D96" s="41"/>
      <c r="E96" s="41"/>
      <c r="F96" s="41"/>
      <c r="G96" s="41"/>
      <c r="H96" s="42"/>
      <c r="I96" s="41"/>
      <c r="J96" s="41"/>
      <c r="K96" s="42"/>
      <c r="L96" s="42"/>
      <c r="M96" s="41"/>
      <c r="N96" s="43"/>
      <c r="O96" s="43"/>
      <c r="P96" s="42"/>
      <c r="Q96" s="42"/>
      <c r="R96" s="42"/>
      <c r="S96" s="42"/>
      <c r="T96" s="42"/>
      <c r="U96" s="43"/>
      <c r="V96" s="44"/>
      <c r="W96" s="40"/>
      <c r="X96" s="55"/>
      <c r="Y96" s="54" t="str">
        <f>IF(COUNTA(B96:W96)&lt;=3,"",IF(B96&amp;C96&amp;D96="","",IF(F96&amp;G96="","OK",IF(ISERROR(VLOOKUP(MID(F96,2,2)&amp;LEFT(G96,4),ΚΩΔΙΚΟΙ!A:A,1,FALSE)),"ΣΦΑΛΜΑ: Έλλειψη αντιστοίχισης στηλών 5 και 6","OK"))))</f>
        <v/>
      </c>
      <c r="Z96" s="54" t="str">
        <f t="shared" si="9"/>
        <v/>
      </c>
      <c r="AA96" s="54" t="str">
        <f>IF(COUNTA(B96:W96)&lt;=3,"",IF(B96&amp;C96&amp;D96="","",IF(I96&amp;J96="","OK",IF(ISERROR(VLOOKUP(MID(I96,2,2)&amp;LEFT(J96,4),ΚΩΔΙΚΟΙ!A:A,1,FALSE)),"ΣΦΑΛΜΑ: Έλλειψη αντιστοίχισης στηλών 8 και 9","OK"))))</f>
        <v/>
      </c>
      <c r="AB96" s="54" t="str">
        <f t="shared" si="10"/>
        <v/>
      </c>
      <c r="AC96" s="54" t="str">
        <f t="shared" si="11"/>
        <v/>
      </c>
      <c r="AD96" s="54" t="str">
        <f t="shared" si="12"/>
        <v/>
      </c>
      <c r="AE96" s="54" t="str">
        <f t="shared" si="13"/>
        <v/>
      </c>
    </row>
    <row r="97" spans="1:33" ht="62.25" customHeight="1" x14ac:dyDescent="0.25">
      <c r="A97" s="31" t="str">
        <f t="shared" si="14"/>
        <v/>
      </c>
      <c r="B97" s="3"/>
      <c r="C97" s="12"/>
      <c r="D97" s="12"/>
      <c r="E97" s="12"/>
      <c r="F97" s="12"/>
      <c r="G97" s="12"/>
      <c r="H97" s="11"/>
      <c r="I97" s="12"/>
      <c r="J97" s="12"/>
      <c r="K97" s="11"/>
      <c r="L97" s="11"/>
      <c r="M97" s="12"/>
      <c r="N97" s="24"/>
      <c r="O97" s="24"/>
      <c r="P97" s="11"/>
      <c r="Q97" s="11"/>
      <c r="R97" s="11"/>
      <c r="S97" s="11"/>
      <c r="T97" s="11"/>
      <c r="U97" s="24"/>
      <c r="V97" s="21"/>
      <c r="W97" s="3"/>
      <c r="X97" s="53"/>
      <c r="Y97" s="54" t="str">
        <f>IF(COUNTA(B97:W97)&lt;=3,"",IF(B97&amp;C97&amp;D97="","",IF(F97&amp;G97="","OK",IF(ISERROR(VLOOKUP(MID(F97,2,2)&amp;LEFT(G97,4),ΚΩΔΙΚΟΙ!A:A,1,FALSE)),"ΣΦΑΛΜΑ: Έλλειψη αντιστοίχισης στηλών 5 και 6","OK"))))</f>
        <v/>
      </c>
      <c r="Z97" s="54" t="str">
        <f t="shared" si="9"/>
        <v/>
      </c>
      <c r="AA97" s="54" t="str">
        <f>IF(COUNTA(B97:W97)&lt;=3,"",IF(B97&amp;C97&amp;D97="","",IF(I97&amp;J97="","OK",IF(ISERROR(VLOOKUP(MID(I97,2,2)&amp;LEFT(J97,4),ΚΩΔΙΚΟΙ!A:A,1,FALSE)),"ΣΦΑΛΜΑ: Έλλειψη αντιστοίχισης στηλών 8 και 9","OK"))))</f>
        <v/>
      </c>
      <c r="AB97" s="54" t="str">
        <f t="shared" si="10"/>
        <v/>
      </c>
      <c r="AC97" s="54" t="str">
        <f t="shared" si="11"/>
        <v/>
      </c>
      <c r="AD97" s="54" t="str">
        <f t="shared" si="12"/>
        <v/>
      </c>
      <c r="AE97" s="54" t="str">
        <f t="shared" si="13"/>
        <v/>
      </c>
    </row>
    <row r="98" spans="1:33" s="19" customFormat="1" ht="62.25" customHeight="1" x14ac:dyDescent="0.25">
      <c r="A98" s="39" t="str">
        <f t="shared" si="14"/>
        <v/>
      </c>
      <c r="B98" s="40"/>
      <c r="C98" s="41"/>
      <c r="D98" s="41"/>
      <c r="E98" s="41"/>
      <c r="F98" s="41"/>
      <c r="G98" s="41"/>
      <c r="H98" s="42"/>
      <c r="I98" s="41"/>
      <c r="J98" s="41"/>
      <c r="K98" s="42"/>
      <c r="L98" s="42"/>
      <c r="M98" s="41"/>
      <c r="N98" s="43"/>
      <c r="O98" s="43"/>
      <c r="P98" s="42"/>
      <c r="Q98" s="42"/>
      <c r="R98" s="42"/>
      <c r="S98" s="42"/>
      <c r="T98" s="42"/>
      <c r="U98" s="43"/>
      <c r="V98" s="44"/>
      <c r="W98" s="40"/>
      <c r="X98" s="53"/>
      <c r="Y98" s="54" t="str">
        <f>IF(COUNTA(B98:W98)&lt;=3,"",IF(B98&amp;C98&amp;D98="","",IF(F98&amp;G98="","OK",IF(ISERROR(VLOOKUP(MID(F98,2,2)&amp;LEFT(G98,4),ΚΩΔΙΚΟΙ!A:A,1,FALSE)),"ΣΦΑΛΜΑ: Έλλειψη αντιστοίχισης στηλών 5 και 6","OK"))))</f>
        <v/>
      </c>
      <c r="Z98" s="54" t="str">
        <f t="shared" si="9"/>
        <v/>
      </c>
      <c r="AA98" s="54" t="str">
        <f>IF(COUNTA(B98:W98)&lt;=3,"",IF(B98&amp;C98&amp;D98="","",IF(I98&amp;J98="","OK",IF(ISERROR(VLOOKUP(MID(I98,2,2)&amp;LEFT(J98,4),ΚΩΔΙΚΟΙ!A:A,1,FALSE)),"ΣΦΑΛΜΑ: Έλλειψη αντιστοίχισης στηλών 8 και 9","OK"))))</f>
        <v/>
      </c>
      <c r="AB98" s="54" t="str">
        <f t="shared" si="10"/>
        <v/>
      </c>
      <c r="AC98" s="54" t="str">
        <f t="shared" si="11"/>
        <v/>
      </c>
      <c r="AD98" s="54" t="str">
        <f t="shared" si="12"/>
        <v/>
      </c>
      <c r="AE98" s="54" t="str">
        <f t="shared" si="13"/>
        <v/>
      </c>
      <c r="AG98"/>
    </row>
    <row r="99" spans="1:33" s="19" customFormat="1" ht="62.25" customHeight="1" x14ac:dyDescent="0.25">
      <c r="A99" s="31" t="str">
        <f t="shared" si="14"/>
        <v/>
      </c>
      <c r="B99" s="3"/>
      <c r="C99" s="12"/>
      <c r="D99" s="12"/>
      <c r="E99" s="12"/>
      <c r="F99" s="12"/>
      <c r="G99" s="12"/>
      <c r="H99" s="11"/>
      <c r="I99" s="12"/>
      <c r="J99" s="12"/>
      <c r="K99" s="11"/>
      <c r="L99" s="11"/>
      <c r="M99" s="12"/>
      <c r="N99" s="24"/>
      <c r="O99" s="24"/>
      <c r="P99" s="11"/>
      <c r="Q99" s="11"/>
      <c r="R99" s="11"/>
      <c r="S99" s="11"/>
      <c r="T99" s="11"/>
      <c r="U99" s="24"/>
      <c r="V99" s="21"/>
      <c r="W99" s="3"/>
      <c r="X99" s="53"/>
      <c r="Y99" s="54" t="str">
        <f>IF(COUNTA(B99:W99)&lt;=3,"",IF(B99&amp;C99&amp;D99="","",IF(F99&amp;G99="","OK",IF(ISERROR(VLOOKUP(MID(F99,2,2)&amp;LEFT(G99,4),ΚΩΔΙΚΟΙ!A:A,1,FALSE)),"ΣΦΑΛΜΑ: Έλλειψη αντιστοίχισης στηλών 5 και 6","OK"))))</f>
        <v/>
      </c>
      <c r="Z99" s="54" t="str">
        <f t="shared" si="9"/>
        <v/>
      </c>
      <c r="AA99" s="54" t="str">
        <f>IF(COUNTA(B99:W99)&lt;=3,"",IF(B99&amp;C99&amp;D99="","",IF(I99&amp;J99="","OK",IF(ISERROR(VLOOKUP(MID(I99,2,2)&amp;LEFT(J99,4),ΚΩΔΙΚΟΙ!A:A,1,FALSE)),"ΣΦΑΛΜΑ: Έλλειψη αντιστοίχισης στηλών 8 και 9","OK"))))</f>
        <v/>
      </c>
      <c r="AB99" s="54" t="str">
        <f t="shared" si="10"/>
        <v/>
      </c>
      <c r="AC99" s="54" t="str">
        <f t="shared" si="11"/>
        <v/>
      </c>
      <c r="AD99" s="54" t="str">
        <f t="shared" si="12"/>
        <v/>
      </c>
      <c r="AE99" s="54" t="str">
        <f t="shared" si="13"/>
        <v/>
      </c>
      <c r="AG99"/>
    </row>
    <row r="100" spans="1:33" ht="62.25" customHeight="1" x14ac:dyDescent="0.25">
      <c r="A100" s="39" t="str">
        <f t="shared" si="14"/>
        <v/>
      </c>
      <c r="B100" s="40"/>
      <c r="C100" s="41"/>
      <c r="D100" s="41"/>
      <c r="E100" s="41"/>
      <c r="F100" s="41"/>
      <c r="G100" s="41"/>
      <c r="H100" s="42"/>
      <c r="I100" s="41"/>
      <c r="J100" s="41"/>
      <c r="K100" s="42"/>
      <c r="L100" s="42"/>
      <c r="M100" s="41"/>
      <c r="N100" s="43"/>
      <c r="O100" s="43"/>
      <c r="P100" s="42"/>
      <c r="Q100" s="42"/>
      <c r="R100" s="42"/>
      <c r="S100" s="42"/>
      <c r="T100" s="42"/>
      <c r="U100" s="43"/>
      <c r="V100" s="44"/>
      <c r="W100" s="40"/>
      <c r="X100" s="53"/>
      <c r="Y100" s="54" t="str">
        <f>IF(COUNTA(B100:W100)&lt;=3,"",IF(B100&amp;C100&amp;D100="","",IF(F100&amp;G100="","OK",IF(ISERROR(VLOOKUP(MID(F100,2,2)&amp;LEFT(G100,4),ΚΩΔΙΚΟΙ!A:A,1,FALSE)),"ΣΦΑΛΜΑ: Έλλειψη αντιστοίχισης στηλών 5 και 6","OK"))))</f>
        <v/>
      </c>
      <c r="Z100" s="54" t="str">
        <f t="shared" si="9"/>
        <v/>
      </c>
      <c r="AA100" s="54" t="str">
        <f>IF(COUNTA(B100:W100)&lt;=3,"",IF(B100&amp;C100&amp;D100="","",IF(I100&amp;J100="","OK",IF(ISERROR(VLOOKUP(MID(I100,2,2)&amp;LEFT(J100,4),ΚΩΔΙΚΟΙ!A:A,1,FALSE)),"ΣΦΑΛΜΑ: Έλλειψη αντιστοίχισης στηλών 8 και 9","OK"))))</f>
        <v/>
      </c>
      <c r="AB100" s="54" t="str">
        <f t="shared" si="10"/>
        <v/>
      </c>
      <c r="AC100" s="54" t="str">
        <f t="shared" si="11"/>
        <v/>
      </c>
      <c r="AD100" s="54" t="str">
        <f t="shared" si="12"/>
        <v/>
      </c>
      <c r="AE100" s="54" t="str">
        <f t="shared" si="13"/>
        <v/>
      </c>
    </row>
    <row r="101" spans="1:33" ht="62.25" customHeight="1" x14ac:dyDescent="0.25">
      <c r="A101" s="31" t="str">
        <f t="shared" si="14"/>
        <v/>
      </c>
      <c r="B101" s="3"/>
      <c r="C101" s="12"/>
      <c r="D101" s="12"/>
      <c r="E101" s="12"/>
      <c r="F101" s="12"/>
      <c r="G101" s="12"/>
      <c r="H101" s="11"/>
      <c r="I101" s="12"/>
      <c r="J101" s="12"/>
      <c r="K101" s="11"/>
      <c r="L101" s="11"/>
      <c r="M101" s="12"/>
      <c r="N101" s="24"/>
      <c r="O101" s="24"/>
      <c r="P101" s="11"/>
      <c r="Q101" s="11"/>
      <c r="R101" s="11"/>
      <c r="S101" s="11"/>
      <c r="T101" s="11"/>
      <c r="U101" s="24"/>
      <c r="V101" s="21"/>
      <c r="W101" s="3"/>
      <c r="X101" s="53"/>
      <c r="Y101" s="54" t="str">
        <f>IF(COUNTA(B101:W101)&lt;=3,"",IF(B101&amp;C101&amp;D101="","",IF(F101&amp;G101="","OK",IF(ISERROR(VLOOKUP(MID(F101,2,2)&amp;LEFT(G101,4),ΚΩΔΙΚΟΙ!A:A,1,FALSE)),"ΣΦΑΛΜΑ: Έλλειψη αντιστοίχισης στηλών 5 και 6","OK"))))</f>
        <v/>
      </c>
      <c r="Z101" s="54" t="str">
        <f t="shared" si="9"/>
        <v/>
      </c>
      <c r="AA101" s="54" t="str">
        <f>IF(COUNTA(B101:W101)&lt;=3,"",IF(B101&amp;C101&amp;D101="","",IF(I101&amp;J101="","OK",IF(ISERROR(VLOOKUP(MID(I101,2,2)&amp;LEFT(J101,4),ΚΩΔΙΚΟΙ!A:A,1,FALSE)),"ΣΦΑΛΜΑ: Έλλειψη αντιστοίχισης στηλών 8 και 9","OK"))))</f>
        <v/>
      </c>
      <c r="AB101" s="54" t="str">
        <f t="shared" si="10"/>
        <v/>
      </c>
      <c r="AC101" s="54" t="str">
        <f t="shared" si="11"/>
        <v/>
      </c>
      <c r="AD101" s="54" t="str">
        <f t="shared" si="12"/>
        <v/>
      </c>
      <c r="AE101" s="54" t="str">
        <f t="shared" si="13"/>
        <v/>
      </c>
    </row>
    <row r="102" spans="1:33" ht="62.25" customHeight="1" x14ac:dyDescent="0.25">
      <c r="A102" s="39" t="str">
        <f t="shared" si="14"/>
        <v/>
      </c>
      <c r="B102" s="40"/>
      <c r="C102" s="41"/>
      <c r="D102" s="41"/>
      <c r="E102" s="41"/>
      <c r="F102" s="41"/>
      <c r="G102" s="41"/>
      <c r="H102" s="42"/>
      <c r="I102" s="41"/>
      <c r="J102" s="41"/>
      <c r="K102" s="42"/>
      <c r="L102" s="42"/>
      <c r="M102" s="41"/>
      <c r="N102" s="43"/>
      <c r="O102" s="43"/>
      <c r="P102" s="42"/>
      <c r="Q102" s="42"/>
      <c r="R102" s="42"/>
      <c r="S102" s="42"/>
      <c r="T102" s="42"/>
      <c r="U102" s="43"/>
      <c r="V102" s="44"/>
      <c r="W102" s="40"/>
      <c r="X102" s="55"/>
      <c r="Y102" s="54" t="str">
        <f>IF(COUNTA(B102:W102)&lt;=3,"",IF(B102&amp;C102&amp;D102="","",IF(F102&amp;G102="","OK",IF(ISERROR(VLOOKUP(MID(F102,2,2)&amp;LEFT(G102,4),ΚΩΔΙΚΟΙ!A:A,1,FALSE)),"ΣΦΑΛΜΑ: Έλλειψη αντιστοίχισης στηλών 5 και 6","OK"))))</f>
        <v/>
      </c>
      <c r="Z102" s="54" t="str">
        <f t="shared" si="9"/>
        <v/>
      </c>
      <c r="AA102" s="54" t="str">
        <f>IF(COUNTA(B102:W102)&lt;=3,"",IF(B102&amp;C102&amp;D102="","",IF(I102&amp;J102="","OK",IF(ISERROR(VLOOKUP(MID(I102,2,2)&amp;LEFT(J102,4),ΚΩΔΙΚΟΙ!A:A,1,FALSE)),"ΣΦΑΛΜΑ: Έλλειψη αντιστοίχισης στηλών 8 και 9","OK"))))</f>
        <v/>
      </c>
      <c r="AB102" s="54" t="str">
        <f t="shared" si="10"/>
        <v/>
      </c>
      <c r="AC102" s="54" t="str">
        <f t="shared" si="11"/>
        <v/>
      </c>
      <c r="AD102" s="54" t="str">
        <f t="shared" si="12"/>
        <v/>
      </c>
      <c r="AE102" s="54" t="str">
        <f t="shared" si="13"/>
        <v/>
      </c>
    </row>
    <row r="103" spans="1:33" ht="62.25" customHeight="1" x14ac:dyDescent="0.25">
      <c r="A103" s="31" t="str">
        <f t="shared" si="14"/>
        <v/>
      </c>
      <c r="B103" s="3"/>
      <c r="C103" s="12"/>
      <c r="D103" s="12"/>
      <c r="E103" s="12"/>
      <c r="F103" s="12"/>
      <c r="G103" s="12"/>
      <c r="H103" s="11"/>
      <c r="I103" s="12"/>
      <c r="J103" s="12"/>
      <c r="K103" s="11"/>
      <c r="L103" s="11"/>
      <c r="M103" s="12"/>
      <c r="N103" s="24"/>
      <c r="O103" s="24"/>
      <c r="P103" s="11"/>
      <c r="Q103" s="11"/>
      <c r="R103" s="11"/>
      <c r="S103" s="11"/>
      <c r="T103" s="11"/>
      <c r="U103" s="24"/>
      <c r="V103" s="21"/>
      <c r="W103" s="3"/>
      <c r="X103" s="53"/>
      <c r="Y103" s="54" t="str">
        <f>IF(COUNTA(B103:W103)&lt;=3,"",IF(B103&amp;C103&amp;D103="","",IF(F103&amp;G103="","OK",IF(ISERROR(VLOOKUP(MID(F103,2,2)&amp;LEFT(G103,4),ΚΩΔΙΚΟΙ!A:A,1,FALSE)),"ΣΦΑΛΜΑ: Έλλειψη αντιστοίχισης στηλών 5 και 6","OK"))))</f>
        <v/>
      </c>
      <c r="Z103" s="54" t="str">
        <f t="shared" si="9"/>
        <v/>
      </c>
      <c r="AA103" s="54" t="str">
        <f>IF(COUNTA(B103:W103)&lt;=3,"",IF(B103&amp;C103&amp;D103="","",IF(I103&amp;J103="","OK",IF(ISERROR(VLOOKUP(MID(I103,2,2)&amp;LEFT(J103,4),ΚΩΔΙΚΟΙ!A:A,1,FALSE)),"ΣΦΑΛΜΑ: Έλλειψη αντιστοίχισης στηλών 8 και 9","OK"))))</f>
        <v/>
      </c>
      <c r="AB103" s="54" t="str">
        <f t="shared" si="10"/>
        <v/>
      </c>
      <c r="AC103" s="54" t="str">
        <f t="shared" si="11"/>
        <v/>
      </c>
      <c r="AD103" s="54" t="str">
        <f t="shared" si="12"/>
        <v/>
      </c>
      <c r="AE103" s="54" t="str">
        <f t="shared" si="13"/>
        <v/>
      </c>
    </row>
    <row r="104" spans="1:33" s="19" customFormat="1" ht="62.25" customHeight="1" x14ac:dyDescent="0.25">
      <c r="A104" s="39" t="str">
        <f t="shared" si="14"/>
        <v/>
      </c>
      <c r="B104" s="40"/>
      <c r="C104" s="41"/>
      <c r="D104" s="41"/>
      <c r="E104" s="41"/>
      <c r="F104" s="41"/>
      <c r="G104" s="41"/>
      <c r="H104" s="42"/>
      <c r="I104" s="41"/>
      <c r="J104" s="41"/>
      <c r="K104" s="42"/>
      <c r="L104" s="42"/>
      <c r="M104" s="41"/>
      <c r="N104" s="43"/>
      <c r="O104" s="43"/>
      <c r="P104" s="42"/>
      <c r="Q104" s="42"/>
      <c r="R104" s="42"/>
      <c r="S104" s="42"/>
      <c r="T104" s="42"/>
      <c r="U104" s="43"/>
      <c r="V104" s="44"/>
      <c r="W104" s="40"/>
      <c r="X104" s="53"/>
      <c r="Y104" s="54" t="str">
        <f>IF(COUNTA(B104:W104)&lt;=3,"",IF(B104&amp;C104&amp;D104="","",IF(F104&amp;G104="","OK",IF(ISERROR(VLOOKUP(MID(F104,2,2)&amp;LEFT(G104,4),ΚΩΔΙΚΟΙ!A:A,1,FALSE)),"ΣΦΑΛΜΑ: Έλλειψη αντιστοίχισης στηλών 5 και 6","OK"))))</f>
        <v/>
      </c>
      <c r="Z104" s="54" t="str">
        <f t="shared" si="9"/>
        <v/>
      </c>
      <c r="AA104" s="54" t="str">
        <f>IF(COUNTA(B104:W104)&lt;=3,"",IF(B104&amp;C104&amp;D104="","",IF(I104&amp;J104="","OK",IF(ISERROR(VLOOKUP(MID(I104,2,2)&amp;LEFT(J104,4),ΚΩΔΙΚΟΙ!A:A,1,FALSE)),"ΣΦΑΛΜΑ: Έλλειψη αντιστοίχισης στηλών 8 και 9","OK"))))</f>
        <v/>
      </c>
      <c r="AB104" s="54" t="str">
        <f t="shared" si="10"/>
        <v/>
      </c>
      <c r="AC104" s="54" t="str">
        <f t="shared" si="11"/>
        <v/>
      </c>
      <c r="AD104" s="54" t="str">
        <f t="shared" si="12"/>
        <v/>
      </c>
      <c r="AE104" s="54" t="str">
        <f t="shared" si="13"/>
        <v/>
      </c>
      <c r="AG104"/>
    </row>
    <row r="105" spans="1:33" s="19" customFormat="1" ht="62.25" customHeight="1" x14ac:dyDescent="0.25">
      <c r="A105" s="31" t="str">
        <f t="shared" si="14"/>
        <v/>
      </c>
      <c r="B105" s="3"/>
      <c r="C105" s="12"/>
      <c r="D105" s="12"/>
      <c r="E105" s="12"/>
      <c r="F105" s="12"/>
      <c r="G105" s="12"/>
      <c r="H105" s="11"/>
      <c r="I105" s="12"/>
      <c r="J105" s="12"/>
      <c r="K105" s="11"/>
      <c r="L105" s="11"/>
      <c r="M105" s="12"/>
      <c r="N105" s="24"/>
      <c r="O105" s="24"/>
      <c r="P105" s="11"/>
      <c r="Q105" s="11"/>
      <c r="R105" s="11"/>
      <c r="S105" s="11"/>
      <c r="T105" s="11"/>
      <c r="U105" s="24"/>
      <c r="V105" s="21"/>
      <c r="W105" s="3"/>
      <c r="X105" s="53"/>
      <c r="Y105" s="54" t="str">
        <f>IF(COUNTA(B105:W105)&lt;=3,"",IF(B105&amp;C105&amp;D105="","",IF(F105&amp;G105="","OK",IF(ISERROR(VLOOKUP(MID(F105,2,2)&amp;LEFT(G105,4),ΚΩΔΙΚΟΙ!A:A,1,FALSE)),"ΣΦΑΛΜΑ: Έλλειψη αντιστοίχισης στηλών 5 και 6","OK"))))</f>
        <v/>
      </c>
      <c r="Z105" s="54" t="str">
        <f t="shared" si="9"/>
        <v/>
      </c>
      <c r="AA105" s="54" t="str">
        <f>IF(COUNTA(B105:W105)&lt;=3,"",IF(B105&amp;C105&amp;D105="","",IF(I105&amp;J105="","OK",IF(ISERROR(VLOOKUP(MID(I105,2,2)&amp;LEFT(J105,4),ΚΩΔΙΚΟΙ!A:A,1,FALSE)),"ΣΦΑΛΜΑ: Έλλειψη αντιστοίχισης στηλών 8 και 9","OK"))))</f>
        <v/>
      </c>
      <c r="AB105" s="54" t="str">
        <f t="shared" si="10"/>
        <v/>
      </c>
      <c r="AC105" s="54" t="str">
        <f t="shared" si="11"/>
        <v/>
      </c>
      <c r="AD105" s="54" t="str">
        <f t="shared" si="12"/>
        <v/>
      </c>
      <c r="AE105" s="54" t="str">
        <f t="shared" si="13"/>
        <v/>
      </c>
      <c r="AG105"/>
    </row>
    <row r="106" spans="1:33" ht="62.25" customHeight="1" x14ac:dyDescent="0.25">
      <c r="A106" s="39" t="str">
        <f t="shared" si="14"/>
        <v/>
      </c>
      <c r="B106" s="40"/>
      <c r="C106" s="41"/>
      <c r="D106" s="41"/>
      <c r="E106" s="41"/>
      <c r="F106" s="41"/>
      <c r="G106" s="41"/>
      <c r="H106" s="42"/>
      <c r="I106" s="41"/>
      <c r="J106" s="41"/>
      <c r="K106" s="42"/>
      <c r="L106" s="42"/>
      <c r="M106" s="41"/>
      <c r="N106" s="43"/>
      <c r="O106" s="43"/>
      <c r="P106" s="42"/>
      <c r="Q106" s="42"/>
      <c r="R106" s="42"/>
      <c r="S106" s="42"/>
      <c r="T106" s="42"/>
      <c r="U106" s="43"/>
      <c r="V106" s="44"/>
      <c r="W106" s="40"/>
      <c r="X106" s="53"/>
      <c r="Y106" s="54" t="str">
        <f>IF(COUNTA(B106:W106)&lt;=3,"",IF(B106&amp;C106&amp;D106="","",IF(F106&amp;G106="","OK",IF(ISERROR(VLOOKUP(MID(F106,2,2)&amp;LEFT(G106,4),ΚΩΔΙΚΟΙ!A:A,1,FALSE)),"ΣΦΑΛΜΑ: Έλλειψη αντιστοίχισης στηλών 5 και 6","OK"))))</f>
        <v/>
      </c>
      <c r="Z106" s="54" t="str">
        <f t="shared" si="9"/>
        <v/>
      </c>
      <c r="AA106" s="54" t="str">
        <f>IF(COUNTA(B106:W106)&lt;=3,"",IF(B106&amp;C106&amp;D106="","",IF(I106&amp;J106="","OK",IF(ISERROR(VLOOKUP(MID(I106,2,2)&amp;LEFT(J106,4),ΚΩΔΙΚΟΙ!A:A,1,FALSE)),"ΣΦΑΛΜΑ: Έλλειψη αντιστοίχισης στηλών 8 και 9","OK"))))</f>
        <v/>
      </c>
      <c r="AB106" s="54" t="str">
        <f t="shared" si="10"/>
        <v/>
      </c>
      <c r="AC106" s="54" t="str">
        <f t="shared" si="11"/>
        <v/>
      </c>
      <c r="AD106" s="54" t="str">
        <f t="shared" si="12"/>
        <v/>
      </c>
      <c r="AE106" s="54" t="str">
        <f t="shared" si="13"/>
        <v/>
      </c>
    </row>
    <row r="107" spans="1:33" ht="62.25" customHeight="1" x14ac:dyDescent="0.25">
      <c r="A107" s="31" t="str">
        <f t="shared" si="14"/>
        <v/>
      </c>
      <c r="B107" s="3"/>
      <c r="C107" s="12"/>
      <c r="D107" s="12"/>
      <c r="E107" s="12"/>
      <c r="F107" s="12"/>
      <c r="G107" s="12"/>
      <c r="H107" s="11"/>
      <c r="I107" s="12"/>
      <c r="J107" s="12"/>
      <c r="K107" s="11"/>
      <c r="L107" s="11"/>
      <c r="M107" s="12"/>
      <c r="N107" s="24"/>
      <c r="O107" s="24"/>
      <c r="P107" s="11"/>
      <c r="Q107" s="11"/>
      <c r="R107" s="11"/>
      <c r="S107" s="11"/>
      <c r="T107" s="11"/>
      <c r="U107" s="24"/>
      <c r="V107" s="21"/>
      <c r="W107" s="3"/>
      <c r="X107" s="53"/>
      <c r="Y107" s="54" t="str">
        <f>IF(COUNTA(B107:W107)&lt;=3,"",IF(B107&amp;C107&amp;D107="","",IF(F107&amp;G107="","OK",IF(ISERROR(VLOOKUP(MID(F107,2,2)&amp;LEFT(G107,4),ΚΩΔΙΚΟΙ!A:A,1,FALSE)),"ΣΦΑΛΜΑ: Έλλειψη αντιστοίχισης στηλών 5 και 6","OK"))))</f>
        <v/>
      </c>
      <c r="Z107" s="54" t="str">
        <f t="shared" si="9"/>
        <v/>
      </c>
      <c r="AA107" s="54" t="str">
        <f>IF(COUNTA(B107:W107)&lt;=3,"",IF(B107&amp;C107&amp;D107="","",IF(I107&amp;J107="","OK",IF(ISERROR(VLOOKUP(MID(I107,2,2)&amp;LEFT(J107,4),ΚΩΔΙΚΟΙ!A:A,1,FALSE)),"ΣΦΑΛΜΑ: Έλλειψη αντιστοίχισης στηλών 8 και 9","OK"))))</f>
        <v/>
      </c>
      <c r="AB107" s="54" t="str">
        <f t="shared" si="10"/>
        <v/>
      </c>
      <c r="AC107" s="54" t="str">
        <f t="shared" si="11"/>
        <v/>
      </c>
      <c r="AD107" s="54" t="str">
        <f t="shared" si="12"/>
        <v/>
      </c>
      <c r="AE107" s="54" t="str">
        <f t="shared" si="13"/>
        <v/>
      </c>
    </row>
    <row r="108" spans="1:33" ht="62.25" customHeight="1" x14ac:dyDescent="0.25">
      <c r="A108" s="39" t="str">
        <f t="shared" si="14"/>
        <v/>
      </c>
      <c r="B108" s="40"/>
      <c r="C108" s="41"/>
      <c r="D108" s="41"/>
      <c r="E108" s="41"/>
      <c r="F108" s="41"/>
      <c r="G108" s="41"/>
      <c r="H108" s="42"/>
      <c r="I108" s="41"/>
      <c r="J108" s="41"/>
      <c r="K108" s="42"/>
      <c r="L108" s="42"/>
      <c r="M108" s="41"/>
      <c r="N108" s="43"/>
      <c r="O108" s="43"/>
      <c r="P108" s="42"/>
      <c r="Q108" s="42"/>
      <c r="R108" s="42"/>
      <c r="S108" s="42"/>
      <c r="T108" s="42"/>
      <c r="U108" s="43"/>
      <c r="V108" s="44"/>
      <c r="W108" s="40"/>
      <c r="X108" s="55"/>
      <c r="Y108" s="54" t="str">
        <f>IF(COUNTA(B108:W108)&lt;=3,"",IF(B108&amp;C108&amp;D108="","",IF(F108&amp;G108="","OK",IF(ISERROR(VLOOKUP(MID(F108,2,2)&amp;LEFT(G108,4),ΚΩΔΙΚΟΙ!A:A,1,FALSE)),"ΣΦΑΛΜΑ: Έλλειψη αντιστοίχισης στηλών 5 και 6","OK"))))</f>
        <v/>
      </c>
      <c r="Z108" s="54" t="str">
        <f t="shared" si="9"/>
        <v/>
      </c>
      <c r="AA108" s="54" t="str">
        <f>IF(COUNTA(B108:W108)&lt;=3,"",IF(B108&amp;C108&amp;D108="","",IF(I108&amp;J108="","OK",IF(ISERROR(VLOOKUP(MID(I108,2,2)&amp;LEFT(J108,4),ΚΩΔΙΚΟΙ!A:A,1,FALSE)),"ΣΦΑΛΜΑ: Έλλειψη αντιστοίχισης στηλών 8 και 9","OK"))))</f>
        <v/>
      </c>
      <c r="AB108" s="54" t="str">
        <f t="shared" si="10"/>
        <v/>
      </c>
      <c r="AC108" s="54" t="str">
        <f t="shared" si="11"/>
        <v/>
      </c>
      <c r="AD108" s="54" t="str">
        <f t="shared" si="12"/>
        <v/>
      </c>
      <c r="AE108" s="54" t="str">
        <f t="shared" si="13"/>
        <v/>
      </c>
    </row>
    <row r="109" spans="1:33" ht="62.25" customHeight="1" x14ac:dyDescent="0.25">
      <c r="A109" s="31" t="str">
        <f t="shared" si="14"/>
        <v/>
      </c>
      <c r="B109" s="3"/>
      <c r="C109" s="12"/>
      <c r="D109" s="12"/>
      <c r="E109" s="12"/>
      <c r="F109" s="12"/>
      <c r="G109" s="12"/>
      <c r="H109" s="11"/>
      <c r="I109" s="12"/>
      <c r="J109" s="12"/>
      <c r="K109" s="11"/>
      <c r="L109" s="11"/>
      <c r="M109" s="12"/>
      <c r="N109" s="24"/>
      <c r="O109" s="24"/>
      <c r="P109" s="11"/>
      <c r="Q109" s="11"/>
      <c r="R109" s="11"/>
      <c r="S109" s="11"/>
      <c r="T109" s="11"/>
      <c r="U109" s="24"/>
      <c r="V109" s="21"/>
      <c r="W109" s="3"/>
      <c r="X109" s="53"/>
      <c r="Y109" s="54" t="str">
        <f>IF(COUNTA(B109:W109)&lt;=3,"",IF(B109&amp;C109&amp;D109="","",IF(F109&amp;G109="","OK",IF(ISERROR(VLOOKUP(MID(F109,2,2)&amp;LEFT(G109,4),ΚΩΔΙΚΟΙ!A:A,1,FALSE)),"ΣΦΑΛΜΑ: Έλλειψη αντιστοίχισης στηλών 5 και 6","OK"))))</f>
        <v/>
      </c>
      <c r="Z109" s="54" t="str">
        <f t="shared" si="9"/>
        <v/>
      </c>
      <c r="AA109" s="54" t="str">
        <f>IF(COUNTA(B109:W109)&lt;=3,"",IF(B109&amp;C109&amp;D109="","",IF(I109&amp;J109="","OK",IF(ISERROR(VLOOKUP(MID(I109,2,2)&amp;LEFT(J109,4),ΚΩΔΙΚΟΙ!A:A,1,FALSE)),"ΣΦΑΛΜΑ: Έλλειψη αντιστοίχισης στηλών 8 και 9","OK"))))</f>
        <v/>
      </c>
      <c r="AB109" s="54" t="str">
        <f t="shared" si="10"/>
        <v/>
      </c>
      <c r="AC109" s="54" t="str">
        <f t="shared" si="11"/>
        <v/>
      </c>
      <c r="AD109" s="54" t="str">
        <f t="shared" si="12"/>
        <v/>
      </c>
      <c r="AE109" s="54" t="str">
        <f t="shared" si="13"/>
        <v/>
      </c>
    </row>
    <row r="110" spans="1:33" s="19" customFormat="1" ht="62.25" customHeight="1" x14ac:dyDescent="0.25">
      <c r="A110" s="39" t="str">
        <f t="shared" si="14"/>
        <v/>
      </c>
      <c r="B110" s="40"/>
      <c r="C110" s="41"/>
      <c r="D110" s="41"/>
      <c r="E110" s="41"/>
      <c r="F110" s="41"/>
      <c r="G110" s="41"/>
      <c r="H110" s="42"/>
      <c r="I110" s="41"/>
      <c r="J110" s="41"/>
      <c r="K110" s="42"/>
      <c r="L110" s="42"/>
      <c r="M110" s="41"/>
      <c r="N110" s="43"/>
      <c r="O110" s="43"/>
      <c r="P110" s="42"/>
      <c r="Q110" s="42"/>
      <c r="R110" s="42"/>
      <c r="S110" s="42"/>
      <c r="T110" s="42"/>
      <c r="U110" s="43"/>
      <c r="V110" s="44"/>
      <c r="W110" s="40"/>
      <c r="X110" s="53"/>
      <c r="Y110" s="54" t="str">
        <f>IF(COUNTA(B110:W110)&lt;=3,"",IF(B110&amp;C110&amp;D110="","",IF(F110&amp;G110="","OK",IF(ISERROR(VLOOKUP(MID(F110,2,2)&amp;LEFT(G110,4),ΚΩΔΙΚΟΙ!A:A,1,FALSE)),"ΣΦΑΛΜΑ: Έλλειψη αντιστοίχισης στηλών 5 και 6","OK"))))</f>
        <v/>
      </c>
      <c r="Z110" s="54" t="str">
        <f t="shared" si="9"/>
        <v/>
      </c>
      <c r="AA110" s="54" t="str">
        <f>IF(COUNTA(B110:W110)&lt;=3,"",IF(B110&amp;C110&amp;D110="","",IF(I110&amp;J110="","OK",IF(ISERROR(VLOOKUP(MID(I110,2,2)&amp;LEFT(J110,4),ΚΩΔΙΚΟΙ!A:A,1,FALSE)),"ΣΦΑΛΜΑ: Έλλειψη αντιστοίχισης στηλών 8 και 9","OK"))))</f>
        <v/>
      </c>
      <c r="AB110" s="54" t="str">
        <f t="shared" si="10"/>
        <v/>
      </c>
      <c r="AC110" s="54" t="str">
        <f t="shared" si="11"/>
        <v/>
      </c>
      <c r="AD110" s="54" t="str">
        <f t="shared" si="12"/>
        <v/>
      </c>
      <c r="AE110" s="54" t="str">
        <f t="shared" si="13"/>
        <v/>
      </c>
      <c r="AG110"/>
    </row>
    <row r="111" spans="1:33" s="19" customFormat="1" ht="62.25" customHeight="1" x14ac:dyDescent="0.25">
      <c r="A111" s="31" t="str">
        <f t="shared" si="14"/>
        <v/>
      </c>
      <c r="B111" s="3"/>
      <c r="C111" s="12"/>
      <c r="D111" s="12"/>
      <c r="E111" s="12"/>
      <c r="F111" s="12"/>
      <c r="G111" s="12"/>
      <c r="H111" s="11"/>
      <c r="I111" s="12"/>
      <c r="J111" s="12"/>
      <c r="K111" s="11"/>
      <c r="L111" s="11"/>
      <c r="M111" s="12"/>
      <c r="N111" s="24"/>
      <c r="O111" s="24"/>
      <c r="P111" s="11"/>
      <c r="Q111" s="11"/>
      <c r="R111" s="11"/>
      <c r="S111" s="11"/>
      <c r="T111" s="11"/>
      <c r="U111" s="24"/>
      <c r="V111" s="21"/>
      <c r="W111" s="3"/>
      <c r="X111" s="53"/>
      <c r="Y111" s="54" t="str">
        <f>IF(COUNTA(B111:W111)&lt;=3,"",IF(B111&amp;C111&amp;D111="","",IF(F111&amp;G111="","OK",IF(ISERROR(VLOOKUP(MID(F111,2,2)&amp;LEFT(G111,4),ΚΩΔΙΚΟΙ!A:A,1,FALSE)),"ΣΦΑΛΜΑ: Έλλειψη αντιστοίχισης στηλών 5 και 6","OK"))))</f>
        <v/>
      </c>
      <c r="Z111" s="54" t="str">
        <f t="shared" si="9"/>
        <v/>
      </c>
      <c r="AA111" s="54" t="str">
        <f>IF(COUNTA(B111:W111)&lt;=3,"",IF(B111&amp;C111&amp;D111="","",IF(I111&amp;J111="","OK",IF(ISERROR(VLOOKUP(MID(I111,2,2)&amp;LEFT(J111,4),ΚΩΔΙΚΟΙ!A:A,1,FALSE)),"ΣΦΑΛΜΑ: Έλλειψη αντιστοίχισης στηλών 8 και 9","OK"))))</f>
        <v/>
      </c>
      <c r="AB111" s="54" t="str">
        <f t="shared" si="10"/>
        <v/>
      </c>
      <c r="AC111" s="54" t="str">
        <f t="shared" si="11"/>
        <v/>
      </c>
      <c r="AD111" s="54" t="str">
        <f t="shared" si="12"/>
        <v/>
      </c>
      <c r="AE111" s="54" t="str">
        <f t="shared" si="13"/>
        <v/>
      </c>
      <c r="AG111"/>
    </row>
    <row r="112" spans="1:33" ht="62.25" customHeight="1" x14ac:dyDescent="0.25">
      <c r="A112" s="39" t="str">
        <f t="shared" si="14"/>
        <v/>
      </c>
      <c r="B112" s="40"/>
      <c r="C112" s="41"/>
      <c r="D112" s="41"/>
      <c r="E112" s="41"/>
      <c r="F112" s="41"/>
      <c r="G112" s="41"/>
      <c r="H112" s="42"/>
      <c r="I112" s="41"/>
      <c r="J112" s="41"/>
      <c r="K112" s="42"/>
      <c r="L112" s="42"/>
      <c r="M112" s="41"/>
      <c r="N112" s="43"/>
      <c r="O112" s="43"/>
      <c r="P112" s="42"/>
      <c r="Q112" s="42"/>
      <c r="R112" s="42"/>
      <c r="S112" s="42"/>
      <c r="T112" s="42"/>
      <c r="U112" s="43"/>
      <c r="V112" s="44"/>
      <c r="W112" s="40"/>
      <c r="X112" s="53"/>
      <c r="Y112" s="54" t="str">
        <f>IF(COUNTA(B112:W112)&lt;=3,"",IF(B112&amp;C112&amp;D112="","",IF(F112&amp;G112="","OK",IF(ISERROR(VLOOKUP(MID(F112,2,2)&amp;LEFT(G112,4),ΚΩΔΙΚΟΙ!A:A,1,FALSE)),"ΣΦΑΛΜΑ: Έλλειψη αντιστοίχισης στηλών 5 και 6","OK"))))</f>
        <v/>
      </c>
      <c r="Z112" s="54" t="str">
        <f t="shared" si="9"/>
        <v/>
      </c>
      <c r="AA112" s="54" t="str">
        <f>IF(COUNTA(B112:W112)&lt;=3,"",IF(B112&amp;C112&amp;D112="","",IF(I112&amp;J112="","OK",IF(ISERROR(VLOOKUP(MID(I112,2,2)&amp;LEFT(J112,4),ΚΩΔΙΚΟΙ!A:A,1,FALSE)),"ΣΦΑΛΜΑ: Έλλειψη αντιστοίχισης στηλών 8 και 9","OK"))))</f>
        <v/>
      </c>
      <c r="AB112" s="54" t="str">
        <f t="shared" si="10"/>
        <v/>
      </c>
      <c r="AC112" s="54" t="str">
        <f t="shared" si="11"/>
        <v/>
      </c>
      <c r="AD112" s="54" t="str">
        <f t="shared" si="12"/>
        <v/>
      </c>
      <c r="AE112" s="54" t="str">
        <f t="shared" si="13"/>
        <v/>
      </c>
    </row>
    <row r="113" spans="1:33" ht="62.25" customHeight="1" x14ac:dyDescent="0.25">
      <c r="A113" s="31" t="str">
        <f t="shared" si="14"/>
        <v/>
      </c>
      <c r="B113" s="3"/>
      <c r="C113" s="12"/>
      <c r="D113" s="12"/>
      <c r="E113" s="12"/>
      <c r="F113" s="12"/>
      <c r="G113" s="12"/>
      <c r="H113" s="11"/>
      <c r="I113" s="12"/>
      <c r="J113" s="12"/>
      <c r="K113" s="11"/>
      <c r="L113" s="11"/>
      <c r="M113" s="12"/>
      <c r="N113" s="24"/>
      <c r="O113" s="24"/>
      <c r="P113" s="11"/>
      <c r="Q113" s="11"/>
      <c r="R113" s="11"/>
      <c r="S113" s="11"/>
      <c r="T113" s="11"/>
      <c r="U113" s="24"/>
      <c r="V113" s="21"/>
      <c r="W113" s="3"/>
      <c r="X113" s="53"/>
      <c r="Y113" s="54" t="str">
        <f>IF(COUNTA(B113:W113)&lt;=3,"",IF(B113&amp;C113&amp;D113="","",IF(F113&amp;G113="","OK",IF(ISERROR(VLOOKUP(MID(F113,2,2)&amp;LEFT(G113,4),ΚΩΔΙΚΟΙ!A:A,1,FALSE)),"ΣΦΑΛΜΑ: Έλλειψη αντιστοίχισης στηλών 5 και 6","OK"))))</f>
        <v/>
      </c>
      <c r="Z113" s="54" t="str">
        <f t="shared" si="9"/>
        <v/>
      </c>
      <c r="AA113" s="54" t="str">
        <f>IF(COUNTA(B113:W113)&lt;=3,"",IF(B113&amp;C113&amp;D113="","",IF(I113&amp;J113="","OK",IF(ISERROR(VLOOKUP(MID(I113,2,2)&amp;LEFT(J113,4),ΚΩΔΙΚΟΙ!A:A,1,FALSE)),"ΣΦΑΛΜΑ: Έλλειψη αντιστοίχισης στηλών 8 και 9","OK"))))</f>
        <v/>
      </c>
      <c r="AB113" s="54" t="str">
        <f t="shared" si="10"/>
        <v/>
      </c>
      <c r="AC113" s="54" t="str">
        <f t="shared" si="11"/>
        <v/>
      </c>
      <c r="AD113" s="54" t="str">
        <f t="shared" si="12"/>
        <v/>
      </c>
      <c r="AE113" s="54" t="str">
        <f t="shared" si="13"/>
        <v/>
      </c>
    </row>
    <row r="114" spans="1:33" ht="62.25" customHeight="1" x14ac:dyDescent="0.25">
      <c r="A114" s="39" t="str">
        <f t="shared" si="14"/>
        <v/>
      </c>
      <c r="B114" s="40"/>
      <c r="C114" s="41"/>
      <c r="D114" s="41"/>
      <c r="E114" s="41"/>
      <c r="F114" s="41"/>
      <c r="G114" s="41"/>
      <c r="H114" s="42"/>
      <c r="I114" s="41"/>
      <c r="J114" s="41"/>
      <c r="K114" s="42"/>
      <c r="L114" s="42"/>
      <c r="M114" s="41"/>
      <c r="N114" s="43"/>
      <c r="O114" s="43"/>
      <c r="P114" s="42"/>
      <c r="Q114" s="42"/>
      <c r="R114" s="42"/>
      <c r="S114" s="42"/>
      <c r="T114" s="42"/>
      <c r="U114" s="43"/>
      <c r="V114" s="44"/>
      <c r="W114" s="40"/>
      <c r="X114" s="55"/>
      <c r="Y114" s="54" t="str">
        <f>IF(COUNTA(B114:W114)&lt;=3,"",IF(B114&amp;C114&amp;D114="","",IF(F114&amp;G114="","OK",IF(ISERROR(VLOOKUP(MID(F114,2,2)&amp;LEFT(G114,4),ΚΩΔΙΚΟΙ!A:A,1,FALSE)),"ΣΦΑΛΜΑ: Έλλειψη αντιστοίχισης στηλών 5 και 6","OK"))))</f>
        <v/>
      </c>
      <c r="Z114" s="54" t="str">
        <f t="shared" si="9"/>
        <v/>
      </c>
      <c r="AA114" s="54" t="str">
        <f>IF(COUNTA(B114:W114)&lt;=3,"",IF(B114&amp;C114&amp;D114="","",IF(I114&amp;J114="","OK",IF(ISERROR(VLOOKUP(MID(I114,2,2)&amp;LEFT(J114,4),ΚΩΔΙΚΟΙ!A:A,1,FALSE)),"ΣΦΑΛΜΑ: Έλλειψη αντιστοίχισης στηλών 8 και 9","OK"))))</f>
        <v/>
      </c>
      <c r="AB114" s="54" t="str">
        <f t="shared" si="10"/>
        <v/>
      </c>
      <c r="AC114" s="54" t="str">
        <f t="shared" si="11"/>
        <v/>
      </c>
      <c r="AD114" s="54" t="str">
        <f t="shared" si="12"/>
        <v/>
      </c>
      <c r="AE114" s="54" t="str">
        <f t="shared" si="13"/>
        <v/>
      </c>
    </row>
    <row r="115" spans="1:33" ht="62.25" customHeight="1" x14ac:dyDescent="0.25">
      <c r="A115" s="31" t="str">
        <f t="shared" si="14"/>
        <v/>
      </c>
      <c r="B115" s="3"/>
      <c r="C115" s="12"/>
      <c r="D115" s="12"/>
      <c r="E115" s="12"/>
      <c r="F115" s="12"/>
      <c r="G115" s="12"/>
      <c r="H115" s="11"/>
      <c r="I115" s="12"/>
      <c r="J115" s="12"/>
      <c r="K115" s="11"/>
      <c r="L115" s="11"/>
      <c r="M115" s="12"/>
      <c r="N115" s="24"/>
      <c r="O115" s="24"/>
      <c r="P115" s="11"/>
      <c r="Q115" s="11"/>
      <c r="R115" s="11"/>
      <c r="S115" s="11"/>
      <c r="T115" s="11"/>
      <c r="U115" s="24"/>
      <c r="V115" s="21"/>
      <c r="W115" s="3"/>
      <c r="X115" s="53"/>
      <c r="Y115" s="54" t="str">
        <f>IF(COUNTA(B115:W115)&lt;=3,"",IF(B115&amp;C115&amp;D115="","",IF(F115&amp;G115="","OK",IF(ISERROR(VLOOKUP(MID(F115,2,2)&amp;LEFT(G115,4),ΚΩΔΙΚΟΙ!A:A,1,FALSE)),"ΣΦΑΛΜΑ: Έλλειψη αντιστοίχισης στηλών 5 και 6","OK"))))</f>
        <v/>
      </c>
      <c r="Z115" s="54" t="str">
        <f t="shared" si="9"/>
        <v/>
      </c>
      <c r="AA115" s="54" t="str">
        <f>IF(COUNTA(B115:W115)&lt;=3,"",IF(B115&amp;C115&amp;D115="","",IF(I115&amp;J115="","OK",IF(ISERROR(VLOOKUP(MID(I115,2,2)&amp;LEFT(J115,4),ΚΩΔΙΚΟΙ!A:A,1,FALSE)),"ΣΦΑΛΜΑ: Έλλειψη αντιστοίχισης στηλών 8 και 9","OK"))))</f>
        <v/>
      </c>
      <c r="AB115" s="54" t="str">
        <f t="shared" si="10"/>
        <v/>
      </c>
      <c r="AC115" s="54" t="str">
        <f t="shared" si="11"/>
        <v/>
      </c>
      <c r="AD115" s="54" t="str">
        <f t="shared" si="12"/>
        <v/>
      </c>
      <c r="AE115" s="54" t="str">
        <f t="shared" si="13"/>
        <v/>
      </c>
    </row>
    <row r="116" spans="1:33" s="19" customFormat="1" ht="62.25" customHeight="1" x14ac:dyDescent="0.25">
      <c r="A116" s="39" t="str">
        <f t="shared" si="14"/>
        <v/>
      </c>
      <c r="B116" s="40"/>
      <c r="C116" s="41"/>
      <c r="D116" s="41"/>
      <c r="E116" s="41"/>
      <c r="F116" s="41"/>
      <c r="G116" s="41"/>
      <c r="H116" s="42"/>
      <c r="I116" s="41"/>
      <c r="J116" s="41"/>
      <c r="K116" s="42"/>
      <c r="L116" s="42"/>
      <c r="M116" s="41"/>
      <c r="N116" s="43"/>
      <c r="O116" s="43"/>
      <c r="P116" s="42"/>
      <c r="Q116" s="42"/>
      <c r="R116" s="42"/>
      <c r="S116" s="42"/>
      <c r="T116" s="42"/>
      <c r="U116" s="43"/>
      <c r="V116" s="44"/>
      <c r="W116" s="40"/>
      <c r="X116" s="53"/>
      <c r="Y116" s="54" t="str">
        <f>IF(COUNTA(B116:W116)&lt;=3,"",IF(B116&amp;C116&amp;D116="","",IF(F116&amp;G116="","OK",IF(ISERROR(VLOOKUP(MID(F116,2,2)&amp;LEFT(G116,4),ΚΩΔΙΚΟΙ!A:A,1,FALSE)),"ΣΦΑΛΜΑ: Έλλειψη αντιστοίχισης στηλών 5 και 6","OK"))))</f>
        <v/>
      </c>
      <c r="Z116" s="54" t="str">
        <f t="shared" si="9"/>
        <v/>
      </c>
      <c r="AA116" s="54" t="str">
        <f>IF(COUNTA(B116:W116)&lt;=3,"",IF(B116&amp;C116&amp;D116="","",IF(I116&amp;J116="","OK",IF(ISERROR(VLOOKUP(MID(I116,2,2)&amp;LEFT(J116,4),ΚΩΔΙΚΟΙ!A:A,1,FALSE)),"ΣΦΑΛΜΑ: Έλλειψη αντιστοίχισης στηλών 8 και 9","OK"))))</f>
        <v/>
      </c>
      <c r="AB116" s="54" t="str">
        <f t="shared" si="10"/>
        <v/>
      </c>
      <c r="AC116" s="54" t="str">
        <f t="shared" si="11"/>
        <v/>
      </c>
      <c r="AD116" s="54" t="str">
        <f t="shared" si="12"/>
        <v/>
      </c>
      <c r="AE116" s="54" t="str">
        <f t="shared" si="13"/>
        <v/>
      </c>
      <c r="AG116"/>
    </row>
    <row r="117" spans="1:33" s="19" customFormat="1" ht="62.25" customHeight="1" x14ac:dyDescent="0.25">
      <c r="A117" s="31" t="str">
        <f t="shared" si="14"/>
        <v/>
      </c>
      <c r="B117" s="3"/>
      <c r="C117" s="12"/>
      <c r="D117" s="12"/>
      <c r="E117" s="12"/>
      <c r="F117" s="12"/>
      <c r="G117" s="12"/>
      <c r="H117" s="11"/>
      <c r="I117" s="12"/>
      <c r="J117" s="12"/>
      <c r="K117" s="11"/>
      <c r="L117" s="11"/>
      <c r="M117" s="12"/>
      <c r="N117" s="24"/>
      <c r="O117" s="24"/>
      <c r="P117" s="11"/>
      <c r="Q117" s="11"/>
      <c r="R117" s="11"/>
      <c r="S117" s="11"/>
      <c r="T117" s="11"/>
      <c r="U117" s="24"/>
      <c r="V117" s="21"/>
      <c r="W117" s="3"/>
      <c r="X117" s="53"/>
      <c r="Y117" s="54" t="str">
        <f>IF(COUNTA(B117:W117)&lt;=3,"",IF(B117&amp;C117&amp;D117="","",IF(F117&amp;G117="","OK",IF(ISERROR(VLOOKUP(MID(F117,2,2)&amp;LEFT(G117,4),ΚΩΔΙΚΟΙ!A:A,1,FALSE)),"ΣΦΑΛΜΑ: Έλλειψη αντιστοίχισης στηλών 5 και 6","OK"))))</f>
        <v/>
      </c>
      <c r="Z117" s="54" t="str">
        <f t="shared" si="9"/>
        <v/>
      </c>
      <c r="AA117" s="54" t="str">
        <f>IF(COUNTA(B117:W117)&lt;=3,"",IF(B117&amp;C117&amp;D117="","",IF(I117&amp;J117="","OK",IF(ISERROR(VLOOKUP(MID(I117,2,2)&amp;LEFT(J117,4),ΚΩΔΙΚΟΙ!A:A,1,FALSE)),"ΣΦΑΛΜΑ: Έλλειψη αντιστοίχισης στηλών 8 και 9","OK"))))</f>
        <v/>
      </c>
      <c r="AB117" s="54" t="str">
        <f t="shared" si="10"/>
        <v/>
      </c>
      <c r="AC117" s="54" t="str">
        <f t="shared" si="11"/>
        <v/>
      </c>
      <c r="AD117" s="54" t="str">
        <f t="shared" si="12"/>
        <v/>
      </c>
      <c r="AE117" s="54" t="str">
        <f t="shared" si="13"/>
        <v/>
      </c>
      <c r="AG117"/>
    </row>
    <row r="118" spans="1:33" ht="62.25" customHeight="1" x14ac:dyDescent="0.25">
      <c r="A118" s="39" t="str">
        <f t="shared" si="14"/>
        <v/>
      </c>
      <c r="B118" s="40"/>
      <c r="C118" s="41"/>
      <c r="D118" s="41"/>
      <c r="E118" s="41"/>
      <c r="F118" s="41"/>
      <c r="G118" s="41"/>
      <c r="H118" s="42"/>
      <c r="I118" s="41"/>
      <c r="J118" s="41"/>
      <c r="K118" s="42"/>
      <c r="L118" s="42"/>
      <c r="M118" s="41"/>
      <c r="N118" s="43"/>
      <c r="O118" s="43"/>
      <c r="P118" s="42"/>
      <c r="Q118" s="42"/>
      <c r="R118" s="42"/>
      <c r="S118" s="42"/>
      <c r="T118" s="42"/>
      <c r="U118" s="43"/>
      <c r="V118" s="44"/>
      <c r="W118" s="40"/>
      <c r="X118" s="53"/>
      <c r="Y118" s="54" t="str">
        <f>IF(COUNTA(B118:W118)&lt;=3,"",IF(B118&amp;C118&amp;D118="","",IF(F118&amp;G118="","OK",IF(ISERROR(VLOOKUP(MID(F118,2,2)&amp;LEFT(G118,4),ΚΩΔΙΚΟΙ!A:A,1,FALSE)),"ΣΦΑΛΜΑ: Έλλειψη αντιστοίχισης στηλών 5 και 6","OK"))))</f>
        <v/>
      </c>
      <c r="Z118" s="54" t="str">
        <f t="shared" si="9"/>
        <v/>
      </c>
      <c r="AA118" s="54" t="str">
        <f>IF(COUNTA(B118:W118)&lt;=3,"",IF(B118&amp;C118&amp;D118="","",IF(I118&amp;J118="","OK",IF(ISERROR(VLOOKUP(MID(I118,2,2)&amp;LEFT(J118,4),ΚΩΔΙΚΟΙ!A:A,1,FALSE)),"ΣΦΑΛΜΑ: Έλλειψη αντιστοίχισης στηλών 8 και 9","OK"))))</f>
        <v/>
      </c>
      <c r="AB118" s="54" t="str">
        <f t="shared" si="10"/>
        <v/>
      </c>
      <c r="AC118" s="54" t="str">
        <f t="shared" si="11"/>
        <v/>
      </c>
      <c r="AD118" s="54" t="str">
        <f t="shared" si="12"/>
        <v/>
      </c>
      <c r="AE118" s="54" t="str">
        <f t="shared" si="13"/>
        <v/>
      </c>
    </row>
    <row r="119" spans="1:33" ht="62.25" customHeight="1" x14ac:dyDescent="0.25">
      <c r="A119" s="31" t="str">
        <f t="shared" si="14"/>
        <v/>
      </c>
      <c r="B119" s="3"/>
      <c r="C119" s="12"/>
      <c r="D119" s="12"/>
      <c r="E119" s="12"/>
      <c r="F119" s="12"/>
      <c r="G119" s="12"/>
      <c r="H119" s="11"/>
      <c r="I119" s="12"/>
      <c r="J119" s="12"/>
      <c r="K119" s="11"/>
      <c r="L119" s="11"/>
      <c r="M119" s="12"/>
      <c r="N119" s="24"/>
      <c r="O119" s="24"/>
      <c r="P119" s="11"/>
      <c r="Q119" s="11"/>
      <c r="R119" s="11"/>
      <c r="S119" s="11"/>
      <c r="T119" s="11"/>
      <c r="U119" s="24"/>
      <c r="V119" s="21"/>
      <c r="W119" s="3"/>
      <c r="X119" s="53"/>
      <c r="Y119" s="54" t="str">
        <f>IF(COUNTA(B119:W119)&lt;=3,"",IF(B119&amp;C119&amp;D119="","",IF(F119&amp;G119="","OK",IF(ISERROR(VLOOKUP(MID(F119,2,2)&amp;LEFT(G119,4),ΚΩΔΙΚΟΙ!A:A,1,FALSE)),"ΣΦΑΛΜΑ: Έλλειψη αντιστοίχισης στηλών 5 και 6","OK"))))</f>
        <v/>
      </c>
      <c r="Z119" s="54" t="str">
        <f t="shared" si="9"/>
        <v/>
      </c>
      <c r="AA119" s="54" t="str">
        <f>IF(COUNTA(B119:W119)&lt;=3,"",IF(B119&amp;C119&amp;D119="","",IF(I119&amp;J119="","OK",IF(ISERROR(VLOOKUP(MID(I119,2,2)&amp;LEFT(J119,4),ΚΩΔΙΚΟΙ!A:A,1,FALSE)),"ΣΦΑΛΜΑ: Έλλειψη αντιστοίχισης στηλών 8 και 9","OK"))))</f>
        <v/>
      </c>
      <c r="AB119" s="54" t="str">
        <f t="shared" si="10"/>
        <v/>
      </c>
      <c r="AC119" s="54" t="str">
        <f t="shared" si="11"/>
        <v/>
      </c>
      <c r="AD119" s="54" t="str">
        <f t="shared" si="12"/>
        <v/>
      </c>
      <c r="AE119" s="54" t="str">
        <f t="shared" si="13"/>
        <v/>
      </c>
    </row>
    <row r="120" spans="1:33" ht="62.25" customHeight="1" x14ac:dyDescent="0.25">
      <c r="A120" s="39" t="str">
        <f t="shared" si="14"/>
        <v/>
      </c>
      <c r="B120" s="40"/>
      <c r="C120" s="41"/>
      <c r="D120" s="41"/>
      <c r="E120" s="41"/>
      <c r="F120" s="41"/>
      <c r="G120" s="41"/>
      <c r="H120" s="42"/>
      <c r="I120" s="41"/>
      <c r="J120" s="41"/>
      <c r="K120" s="42"/>
      <c r="L120" s="42"/>
      <c r="M120" s="41"/>
      <c r="N120" s="43"/>
      <c r="O120" s="43"/>
      <c r="P120" s="42"/>
      <c r="Q120" s="42"/>
      <c r="R120" s="42"/>
      <c r="S120" s="42"/>
      <c r="T120" s="42"/>
      <c r="U120" s="43"/>
      <c r="V120" s="44"/>
      <c r="W120" s="40"/>
      <c r="X120" s="55"/>
      <c r="Y120" s="54" t="str">
        <f>IF(COUNTA(B120:W120)&lt;=3,"",IF(B120&amp;C120&amp;D120="","",IF(F120&amp;G120="","OK",IF(ISERROR(VLOOKUP(MID(F120,2,2)&amp;LEFT(G120,4),ΚΩΔΙΚΟΙ!A:A,1,FALSE)),"ΣΦΑΛΜΑ: Έλλειψη αντιστοίχισης στηλών 5 και 6","OK"))))</f>
        <v/>
      </c>
      <c r="Z120" s="54" t="str">
        <f t="shared" si="9"/>
        <v/>
      </c>
      <c r="AA120" s="54" t="str">
        <f>IF(COUNTA(B120:W120)&lt;=3,"",IF(B120&amp;C120&amp;D120="","",IF(I120&amp;J120="","OK",IF(ISERROR(VLOOKUP(MID(I120,2,2)&amp;LEFT(J120,4),ΚΩΔΙΚΟΙ!A:A,1,FALSE)),"ΣΦΑΛΜΑ: Έλλειψη αντιστοίχισης στηλών 8 και 9","OK"))))</f>
        <v/>
      </c>
      <c r="AB120" s="54" t="str">
        <f t="shared" si="10"/>
        <v/>
      </c>
      <c r="AC120" s="54" t="str">
        <f t="shared" si="11"/>
        <v/>
      </c>
      <c r="AD120" s="54" t="str">
        <f t="shared" si="12"/>
        <v/>
      </c>
      <c r="AE120" s="54" t="str">
        <f t="shared" si="13"/>
        <v/>
      </c>
    </row>
    <row r="121" spans="1:33" ht="62.25" customHeight="1" x14ac:dyDescent="0.25">
      <c r="A121" s="31" t="str">
        <f t="shared" si="14"/>
        <v/>
      </c>
      <c r="B121" s="3"/>
      <c r="C121" s="12"/>
      <c r="D121" s="12"/>
      <c r="E121" s="12"/>
      <c r="F121" s="12"/>
      <c r="G121" s="12"/>
      <c r="H121" s="11"/>
      <c r="I121" s="12"/>
      <c r="J121" s="12"/>
      <c r="K121" s="11"/>
      <c r="L121" s="11"/>
      <c r="M121" s="12"/>
      <c r="N121" s="24"/>
      <c r="O121" s="24"/>
      <c r="P121" s="11"/>
      <c r="Q121" s="11"/>
      <c r="R121" s="11"/>
      <c r="S121" s="11"/>
      <c r="T121" s="11"/>
      <c r="U121" s="24"/>
      <c r="V121" s="21"/>
      <c r="W121" s="3"/>
      <c r="X121" s="53"/>
      <c r="Y121" s="54" t="str">
        <f>IF(COUNTA(B121:W121)&lt;=3,"",IF(B121&amp;C121&amp;D121="","",IF(F121&amp;G121="","OK",IF(ISERROR(VLOOKUP(MID(F121,2,2)&amp;LEFT(G121,4),ΚΩΔΙΚΟΙ!A:A,1,FALSE)),"ΣΦΑΛΜΑ: Έλλειψη αντιστοίχισης στηλών 5 και 6","OK"))))</f>
        <v/>
      </c>
      <c r="Z121" s="54" t="str">
        <f t="shared" si="9"/>
        <v/>
      </c>
      <c r="AA121" s="54" t="str">
        <f>IF(COUNTA(B121:W121)&lt;=3,"",IF(B121&amp;C121&amp;D121="","",IF(I121&amp;J121="","OK",IF(ISERROR(VLOOKUP(MID(I121,2,2)&amp;LEFT(J121,4),ΚΩΔΙΚΟΙ!A:A,1,FALSE)),"ΣΦΑΛΜΑ: Έλλειψη αντιστοίχισης στηλών 8 και 9","OK"))))</f>
        <v/>
      </c>
      <c r="AB121" s="54" t="str">
        <f t="shared" si="10"/>
        <v/>
      </c>
      <c r="AC121" s="54" t="str">
        <f t="shared" si="11"/>
        <v/>
      </c>
      <c r="AD121" s="54" t="str">
        <f t="shared" si="12"/>
        <v/>
      </c>
      <c r="AE121" s="54" t="str">
        <f t="shared" si="13"/>
        <v/>
      </c>
    </row>
    <row r="122" spans="1:33" s="19" customFormat="1" ht="62.25" customHeight="1" x14ac:dyDescent="0.25">
      <c r="A122" s="39" t="str">
        <f t="shared" si="14"/>
        <v/>
      </c>
      <c r="B122" s="40"/>
      <c r="C122" s="41"/>
      <c r="D122" s="41"/>
      <c r="E122" s="41"/>
      <c r="F122" s="41"/>
      <c r="G122" s="41"/>
      <c r="H122" s="42"/>
      <c r="I122" s="41"/>
      <c r="J122" s="41"/>
      <c r="K122" s="42"/>
      <c r="L122" s="42"/>
      <c r="M122" s="41"/>
      <c r="N122" s="43"/>
      <c r="O122" s="43"/>
      <c r="P122" s="42"/>
      <c r="Q122" s="42"/>
      <c r="R122" s="42"/>
      <c r="S122" s="42"/>
      <c r="T122" s="42"/>
      <c r="U122" s="43"/>
      <c r="V122" s="44"/>
      <c r="W122" s="40"/>
      <c r="X122" s="53"/>
      <c r="Y122" s="54" t="str">
        <f>IF(COUNTA(B122:W122)&lt;=3,"",IF(B122&amp;C122&amp;D122="","",IF(F122&amp;G122="","OK",IF(ISERROR(VLOOKUP(MID(F122,2,2)&amp;LEFT(G122,4),ΚΩΔΙΚΟΙ!A:A,1,FALSE)),"ΣΦΑΛΜΑ: Έλλειψη αντιστοίχισης στηλών 5 και 6","OK"))))</f>
        <v/>
      </c>
      <c r="Z122" s="54" t="str">
        <f t="shared" si="9"/>
        <v/>
      </c>
      <c r="AA122" s="54" t="str">
        <f>IF(COUNTA(B122:W122)&lt;=3,"",IF(B122&amp;C122&amp;D122="","",IF(I122&amp;J122="","OK",IF(ISERROR(VLOOKUP(MID(I122,2,2)&amp;LEFT(J122,4),ΚΩΔΙΚΟΙ!A:A,1,FALSE)),"ΣΦΑΛΜΑ: Έλλειψη αντιστοίχισης στηλών 8 και 9","OK"))))</f>
        <v/>
      </c>
      <c r="AB122" s="54" t="str">
        <f t="shared" si="10"/>
        <v/>
      </c>
      <c r="AC122" s="54" t="str">
        <f t="shared" si="11"/>
        <v/>
      </c>
      <c r="AD122" s="54" t="str">
        <f t="shared" si="12"/>
        <v/>
      </c>
      <c r="AE122" s="54" t="str">
        <f t="shared" si="13"/>
        <v/>
      </c>
      <c r="AG122"/>
    </row>
    <row r="123" spans="1:33" s="19" customFormat="1" ht="62.25" customHeight="1" x14ac:dyDescent="0.25">
      <c r="A123" s="31" t="str">
        <f t="shared" si="14"/>
        <v/>
      </c>
      <c r="B123" s="3"/>
      <c r="C123" s="12"/>
      <c r="D123" s="12"/>
      <c r="E123" s="12"/>
      <c r="F123" s="12"/>
      <c r="G123" s="12"/>
      <c r="H123" s="11"/>
      <c r="I123" s="12"/>
      <c r="J123" s="12"/>
      <c r="K123" s="11"/>
      <c r="L123" s="11"/>
      <c r="M123" s="12"/>
      <c r="N123" s="24"/>
      <c r="O123" s="24"/>
      <c r="P123" s="11"/>
      <c r="Q123" s="11"/>
      <c r="R123" s="11"/>
      <c r="S123" s="11"/>
      <c r="T123" s="11"/>
      <c r="U123" s="24"/>
      <c r="V123" s="21"/>
      <c r="W123" s="3"/>
      <c r="X123" s="53"/>
      <c r="Y123" s="54" t="str">
        <f>IF(COUNTA(B123:W123)&lt;=3,"",IF(B123&amp;C123&amp;D123="","",IF(F123&amp;G123="","OK",IF(ISERROR(VLOOKUP(MID(F123,2,2)&amp;LEFT(G123,4),ΚΩΔΙΚΟΙ!A:A,1,FALSE)),"ΣΦΑΛΜΑ: Έλλειψη αντιστοίχισης στηλών 5 και 6","OK"))))</f>
        <v/>
      </c>
      <c r="Z123" s="54" t="str">
        <f t="shared" si="9"/>
        <v/>
      </c>
      <c r="AA123" s="54" t="str">
        <f>IF(COUNTA(B123:W123)&lt;=3,"",IF(B123&amp;C123&amp;D123="","",IF(I123&amp;J123="","OK",IF(ISERROR(VLOOKUP(MID(I123,2,2)&amp;LEFT(J123,4),ΚΩΔΙΚΟΙ!A:A,1,FALSE)),"ΣΦΑΛΜΑ: Έλλειψη αντιστοίχισης στηλών 8 και 9","OK"))))</f>
        <v/>
      </c>
      <c r="AB123" s="54" t="str">
        <f t="shared" si="10"/>
        <v/>
      </c>
      <c r="AC123" s="54" t="str">
        <f t="shared" si="11"/>
        <v/>
      </c>
      <c r="AD123" s="54" t="str">
        <f t="shared" si="12"/>
        <v/>
      </c>
      <c r="AE123" s="54" t="str">
        <f t="shared" si="13"/>
        <v/>
      </c>
      <c r="AG123"/>
    </row>
    <row r="124" spans="1:33" ht="62.25" customHeight="1" x14ac:dyDescent="0.25">
      <c r="A124" s="39" t="str">
        <f t="shared" si="14"/>
        <v/>
      </c>
      <c r="B124" s="40"/>
      <c r="C124" s="41"/>
      <c r="D124" s="41"/>
      <c r="E124" s="41"/>
      <c r="F124" s="41"/>
      <c r="G124" s="41"/>
      <c r="H124" s="42"/>
      <c r="I124" s="41"/>
      <c r="J124" s="41"/>
      <c r="K124" s="42"/>
      <c r="L124" s="42"/>
      <c r="M124" s="41"/>
      <c r="N124" s="43"/>
      <c r="O124" s="43"/>
      <c r="P124" s="42"/>
      <c r="Q124" s="42"/>
      <c r="R124" s="42"/>
      <c r="S124" s="42"/>
      <c r="T124" s="42"/>
      <c r="U124" s="43"/>
      <c r="V124" s="44"/>
      <c r="W124" s="40"/>
      <c r="X124" s="53"/>
      <c r="Y124" s="54" t="str">
        <f>IF(COUNTA(B124:W124)&lt;=3,"",IF(B124&amp;C124&amp;D124="","",IF(F124&amp;G124="","OK",IF(ISERROR(VLOOKUP(MID(F124,2,2)&amp;LEFT(G124,4),ΚΩΔΙΚΟΙ!A:A,1,FALSE)),"ΣΦΑΛΜΑ: Έλλειψη αντιστοίχισης στηλών 5 και 6","OK"))))</f>
        <v/>
      </c>
      <c r="Z124" s="54" t="str">
        <f t="shared" si="9"/>
        <v/>
      </c>
      <c r="AA124" s="54" t="str">
        <f>IF(COUNTA(B124:W124)&lt;=3,"",IF(B124&amp;C124&amp;D124="","",IF(I124&amp;J124="","OK",IF(ISERROR(VLOOKUP(MID(I124,2,2)&amp;LEFT(J124,4),ΚΩΔΙΚΟΙ!A:A,1,FALSE)),"ΣΦΑΛΜΑ: Έλλειψη αντιστοίχισης στηλών 8 και 9","OK"))))</f>
        <v/>
      </c>
      <c r="AB124" s="54" t="str">
        <f t="shared" si="10"/>
        <v/>
      </c>
      <c r="AC124" s="54" t="str">
        <f t="shared" si="11"/>
        <v/>
      </c>
      <c r="AD124" s="54" t="str">
        <f t="shared" si="12"/>
        <v/>
      </c>
      <c r="AE124" s="54" t="str">
        <f t="shared" si="13"/>
        <v/>
      </c>
    </row>
    <row r="125" spans="1:33" ht="62.25" customHeight="1" x14ac:dyDescent="0.25">
      <c r="A125" s="31" t="str">
        <f t="shared" si="14"/>
        <v/>
      </c>
      <c r="B125" s="3"/>
      <c r="C125" s="12"/>
      <c r="D125" s="12"/>
      <c r="E125" s="12"/>
      <c r="F125" s="12"/>
      <c r="G125" s="12"/>
      <c r="H125" s="11"/>
      <c r="I125" s="12"/>
      <c r="J125" s="12"/>
      <c r="K125" s="11"/>
      <c r="L125" s="11"/>
      <c r="M125" s="12"/>
      <c r="N125" s="24"/>
      <c r="O125" s="24"/>
      <c r="P125" s="11"/>
      <c r="Q125" s="11"/>
      <c r="R125" s="11"/>
      <c r="S125" s="11"/>
      <c r="T125" s="11"/>
      <c r="U125" s="24"/>
      <c r="V125" s="21"/>
      <c r="W125" s="3"/>
      <c r="X125" s="53"/>
      <c r="Y125" s="54" t="str">
        <f>IF(COUNTA(B125:W125)&lt;=3,"",IF(B125&amp;C125&amp;D125="","",IF(F125&amp;G125="","OK",IF(ISERROR(VLOOKUP(MID(F125,2,2)&amp;LEFT(G125,4),ΚΩΔΙΚΟΙ!A:A,1,FALSE)),"ΣΦΑΛΜΑ: Έλλειψη αντιστοίχισης στηλών 5 και 6","OK"))))</f>
        <v/>
      </c>
      <c r="Z125" s="54" t="str">
        <f t="shared" si="9"/>
        <v/>
      </c>
      <c r="AA125" s="54" t="str">
        <f>IF(COUNTA(B125:W125)&lt;=3,"",IF(B125&amp;C125&amp;D125="","",IF(I125&amp;J125="","OK",IF(ISERROR(VLOOKUP(MID(I125,2,2)&amp;LEFT(J125,4),ΚΩΔΙΚΟΙ!A:A,1,FALSE)),"ΣΦΑΛΜΑ: Έλλειψη αντιστοίχισης στηλών 8 και 9","OK"))))</f>
        <v/>
      </c>
      <c r="AB125" s="54" t="str">
        <f t="shared" si="10"/>
        <v/>
      </c>
      <c r="AC125" s="54" t="str">
        <f t="shared" si="11"/>
        <v/>
      </c>
      <c r="AD125" s="54" t="str">
        <f t="shared" si="12"/>
        <v/>
      </c>
      <c r="AE125" s="54" t="str">
        <f t="shared" si="13"/>
        <v/>
      </c>
    </row>
    <row r="126" spans="1:33" ht="62.25" customHeight="1" x14ac:dyDescent="0.25">
      <c r="A126" s="39" t="str">
        <f t="shared" si="14"/>
        <v/>
      </c>
      <c r="B126" s="40"/>
      <c r="C126" s="41"/>
      <c r="D126" s="41"/>
      <c r="E126" s="41"/>
      <c r="F126" s="41"/>
      <c r="G126" s="41"/>
      <c r="H126" s="42"/>
      <c r="I126" s="41"/>
      <c r="J126" s="41"/>
      <c r="K126" s="42"/>
      <c r="L126" s="42"/>
      <c r="M126" s="41"/>
      <c r="N126" s="43"/>
      <c r="O126" s="43"/>
      <c r="P126" s="42"/>
      <c r="Q126" s="42"/>
      <c r="R126" s="42"/>
      <c r="S126" s="42"/>
      <c r="T126" s="42"/>
      <c r="U126" s="43"/>
      <c r="V126" s="44"/>
      <c r="W126" s="40"/>
      <c r="X126" s="55"/>
      <c r="Y126" s="54" t="str">
        <f>IF(COUNTA(B126:W126)&lt;=3,"",IF(B126&amp;C126&amp;D126="","",IF(F126&amp;G126="","OK",IF(ISERROR(VLOOKUP(MID(F126,2,2)&amp;LEFT(G126,4),ΚΩΔΙΚΟΙ!A:A,1,FALSE)),"ΣΦΑΛΜΑ: Έλλειψη αντιστοίχισης στηλών 5 και 6","OK"))))</f>
        <v/>
      </c>
      <c r="Z126" s="54" t="str">
        <f t="shared" si="9"/>
        <v/>
      </c>
      <c r="AA126" s="54" t="str">
        <f>IF(COUNTA(B126:W126)&lt;=3,"",IF(B126&amp;C126&amp;D126="","",IF(I126&amp;J126="","OK",IF(ISERROR(VLOOKUP(MID(I126,2,2)&amp;LEFT(J126,4),ΚΩΔΙΚΟΙ!A:A,1,FALSE)),"ΣΦΑΛΜΑ: Έλλειψη αντιστοίχισης στηλών 8 και 9","OK"))))</f>
        <v/>
      </c>
      <c r="AB126" s="54" t="str">
        <f t="shared" si="10"/>
        <v/>
      </c>
      <c r="AC126" s="54" t="str">
        <f t="shared" si="11"/>
        <v/>
      </c>
      <c r="AD126" s="54" t="str">
        <f t="shared" si="12"/>
        <v/>
      </c>
      <c r="AE126" s="54" t="str">
        <f t="shared" si="13"/>
        <v/>
      </c>
    </row>
    <row r="127" spans="1:33" ht="62.25" customHeight="1" x14ac:dyDescent="0.25">
      <c r="A127" s="31" t="str">
        <f t="shared" si="14"/>
        <v/>
      </c>
      <c r="B127" s="3"/>
      <c r="C127" s="12"/>
      <c r="D127" s="12"/>
      <c r="E127" s="12"/>
      <c r="F127" s="12"/>
      <c r="G127" s="12"/>
      <c r="H127" s="11"/>
      <c r="I127" s="12"/>
      <c r="J127" s="12"/>
      <c r="K127" s="11"/>
      <c r="L127" s="11"/>
      <c r="M127" s="12"/>
      <c r="N127" s="24"/>
      <c r="O127" s="24"/>
      <c r="P127" s="11"/>
      <c r="Q127" s="11"/>
      <c r="R127" s="11"/>
      <c r="S127" s="11"/>
      <c r="T127" s="11"/>
      <c r="U127" s="24"/>
      <c r="V127" s="21"/>
      <c r="W127" s="3"/>
      <c r="X127" s="53"/>
      <c r="Y127" s="54" t="str">
        <f>IF(COUNTA(B127:W127)&lt;=3,"",IF(B127&amp;C127&amp;D127="","",IF(F127&amp;G127="","OK",IF(ISERROR(VLOOKUP(MID(F127,2,2)&amp;LEFT(G127,4),ΚΩΔΙΚΟΙ!A:A,1,FALSE)),"ΣΦΑΛΜΑ: Έλλειψη αντιστοίχισης στηλών 5 και 6","OK"))))</f>
        <v/>
      </c>
      <c r="Z127" s="54" t="str">
        <f t="shared" si="9"/>
        <v/>
      </c>
      <c r="AA127" s="54" t="str">
        <f>IF(COUNTA(B127:W127)&lt;=3,"",IF(B127&amp;C127&amp;D127="","",IF(I127&amp;J127="","OK",IF(ISERROR(VLOOKUP(MID(I127,2,2)&amp;LEFT(J127,4),ΚΩΔΙΚΟΙ!A:A,1,FALSE)),"ΣΦΑΛΜΑ: Έλλειψη αντιστοίχισης στηλών 8 και 9","OK"))))</f>
        <v/>
      </c>
      <c r="AB127" s="54" t="str">
        <f t="shared" si="10"/>
        <v/>
      </c>
      <c r="AC127" s="54" t="str">
        <f t="shared" si="11"/>
        <v/>
      </c>
      <c r="AD127" s="54" t="str">
        <f t="shared" si="12"/>
        <v/>
      </c>
      <c r="AE127" s="54" t="str">
        <f t="shared" si="13"/>
        <v/>
      </c>
    </row>
    <row r="128" spans="1:33" s="19" customFormat="1" ht="62.25" customHeight="1" x14ac:dyDescent="0.25">
      <c r="A128" s="39" t="str">
        <f t="shared" si="14"/>
        <v/>
      </c>
      <c r="B128" s="40"/>
      <c r="C128" s="41"/>
      <c r="D128" s="41"/>
      <c r="E128" s="41"/>
      <c r="F128" s="41"/>
      <c r="G128" s="41"/>
      <c r="H128" s="42"/>
      <c r="I128" s="41"/>
      <c r="J128" s="41"/>
      <c r="K128" s="42"/>
      <c r="L128" s="42"/>
      <c r="M128" s="41"/>
      <c r="N128" s="43"/>
      <c r="O128" s="43"/>
      <c r="P128" s="42"/>
      <c r="Q128" s="42"/>
      <c r="R128" s="42"/>
      <c r="S128" s="42"/>
      <c r="T128" s="42"/>
      <c r="U128" s="43"/>
      <c r="V128" s="44"/>
      <c r="W128" s="40"/>
      <c r="X128" s="53"/>
      <c r="Y128" s="54" t="str">
        <f>IF(COUNTA(B128:W128)&lt;=3,"",IF(B128&amp;C128&amp;D128="","",IF(F128&amp;G128="","OK",IF(ISERROR(VLOOKUP(MID(F128,2,2)&amp;LEFT(G128,4),ΚΩΔΙΚΟΙ!A:A,1,FALSE)),"ΣΦΑΛΜΑ: Έλλειψη αντιστοίχισης στηλών 5 και 6","OK"))))</f>
        <v/>
      </c>
      <c r="Z128" s="54" t="str">
        <f t="shared" si="9"/>
        <v/>
      </c>
      <c r="AA128" s="54" t="str">
        <f>IF(COUNTA(B128:W128)&lt;=3,"",IF(B128&amp;C128&amp;D128="","",IF(I128&amp;J128="","OK",IF(ISERROR(VLOOKUP(MID(I128,2,2)&amp;LEFT(J128,4),ΚΩΔΙΚΟΙ!A:A,1,FALSE)),"ΣΦΑΛΜΑ: Έλλειψη αντιστοίχισης στηλών 8 και 9","OK"))))</f>
        <v/>
      </c>
      <c r="AB128" s="54" t="str">
        <f t="shared" si="10"/>
        <v/>
      </c>
      <c r="AC128" s="54" t="str">
        <f t="shared" si="11"/>
        <v/>
      </c>
      <c r="AD128" s="54" t="str">
        <f t="shared" si="12"/>
        <v/>
      </c>
      <c r="AE128" s="54" t="str">
        <f t="shared" si="13"/>
        <v/>
      </c>
      <c r="AG128"/>
    </row>
    <row r="129" spans="1:33" s="19" customFormat="1" ht="62.25" customHeight="1" x14ac:dyDescent="0.25">
      <c r="A129" s="31" t="str">
        <f t="shared" si="14"/>
        <v/>
      </c>
      <c r="B129" s="3"/>
      <c r="C129" s="12"/>
      <c r="D129" s="12"/>
      <c r="E129" s="12"/>
      <c r="F129" s="12"/>
      <c r="G129" s="12"/>
      <c r="H129" s="11"/>
      <c r="I129" s="12"/>
      <c r="J129" s="12"/>
      <c r="K129" s="11"/>
      <c r="L129" s="11"/>
      <c r="M129" s="12"/>
      <c r="N129" s="24"/>
      <c r="O129" s="24"/>
      <c r="P129" s="11"/>
      <c r="Q129" s="11"/>
      <c r="R129" s="11"/>
      <c r="S129" s="11"/>
      <c r="T129" s="11"/>
      <c r="U129" s="24"/>
      <c r="V129" s="21"/>
      <c r="W129" s="3"/>
      <c r="X129" s="53"/>
      <c r="Y129" s="54" t="str">
        <f>IF(COUNTA(B129:W129)&lt;=3,"",IF(B129&amp;C129&amp;D129="","",IF(F129&amp;G129="","OK",IF(ISERROR(VLOOKUP(MID(F129,2,2)&amp;LEFT(G129,4),ΚΩΔΙΚΟΙ!A:A,1,FALSE)),"ΣΦΑΛΜΑ: Έλλειψη αντιστοίχισης στηλών 5 και 6","OK"))))</f>
        <v/>
      </c>
      <c r="Z129" s="54" t="str">
        <f t="shared" si="9"/>
        <v/>
      </c>
      <c r="AA129" s="54" t="str">
        <f>IF(COUNTA(B129:W129)&lt;=3,"",IF(B129&amp;C129&amp;D129="","",IF(I129&amp;J129="","OK",IF(ISERROR(VLOOKUP(MID(I129,2,2)&amp;LEFT(J129,4),ΚΩΔΙΚΟΙ!A:A,1,FALSE)),"ΣΦΑΛΜΑ: Έλλειψη αντιστοίχισης στηλών 8 και 9","OK"))))</f>
        <v/>
      </c>
      <c r="AB129" s="54" t="str">
        <f t="shared" si="10"/>
        <v/>
      </c>
      <c r="AC129" s="54" t="str">
        <f t="shared" si="11"/>
        <v/>
      </c>
      <c r="AD129" s="54" t="str">
        <f t="shared" si="12"/>
        <v/>
      </c>
      <c r="AE129" s="54" t="str">
        <f t="shared" si="13"/>
        <v/>
      </c>
      <c r="AG129"/>
    </row>
    <row r="130" spans="1:33" ht="62.25" customHeight="1" x14ac:dyDescent="0.25">
      <c r="A130" s="39" t="str">
        <f t="shared" si="14"/>
        <v/>
      </c>
      <c r="B130" s="40"/>
      <c r="C130" s="41"/>
      <c r="D130" s="41"/>
      <c r="E130" s="41"/>
      <c r="F130" s="41"/>
      <c r="G130" s="41"/>
      <c r="H130" s="42"/>
      <c r="I130" s="41"/>
      <c r="J130" s="41"/>
      <c r="K130" s="42"/>
      <c r="L130" s="42"/>
      <c r="M130" s="41"/>
      <c r="N130" s="43"/>
      <c r="O130" s="43"/>
      <c r="P130" s="42"/>
      <c r="Q130" s="42"/>
      <c r="R130" s="42"/>
      <c r="S130" s="42"/>
      <c r="T130" s="42"/>
      <c r="U130" s="43"/>
      <c r="V130" s="44"/>
      <c r="W130" s="40"/>
      <c r="X130" s="53"/>
      <c r="Y130" s="54" t="str">
        <f>IF(COUNTA(B130:W130)&lt;=3,"",IF(B130&amp;C130&amp;D130="","",IF(F130&amp;G130="","OK",IF(ISERROR(VLOOKUP(MID(F130,2,2)&amp;LEFT(G130,4),ΚΩΔΙΚΟΙ!A:A,1,FALSE)),"ΣΦΑΛΜΑ: Έλλειψη αντιστοίχισης στηλών 5 και 6","OK"))))</f>
        <v/>
      </c>
      <c r="Z130" s="54" t="str">
        <f t="shared" si="9"/>
        <v/>
      </c>
      <c r="AA130" s="54" t="str">
        <f>IF(COUNTA(B130:W130)&lt;=3,"",IF(B130&amp;C130&amp;D130="","",IF(I130&amp;J130="","OK",IF(ISERROR(VLOOKUP(MID(I130,2,2)&amp;LEFT(J130,4),ΚΩΔΙΚΟΙ!A:A,1,FALSE)),"ΣΦΑΛΜΑ: Έλλειψη αντιστοίχισης στηλών 8 και 9","OK"))))</f>
        <v/>
      </c>
      <c r="AB130" s="54" t="str">
        <f t="shared" si="10"/>
        <v/>
      </c>
      <c r="AC130" s="54" t="str">
        <f t="shared" si="11"/>
        <v/>
      </c>
      <c r="AD130" s="54" t="str">
        <f t="shared" si="12"/>
        <v/>
      </c>
      <c r="AE130" s="54" t="str">
        <f t="shared" si="13"/>
        <v/>
      </c>
    </row>
    <row r="131" spans="1:33" ht="62.25" customHeight="1" x14ac:dyDescent="0.25">
      <c r="A131" s="31" t="str">
        <f t="shared" si="14"/>
        <v/>
      </c>
      <c r="B131" s="3"/>
      <c r="C131" s="12"/>
      <c r="D131" s="12"/>
      <c r="E131" s="12"/>
      <c r="F131" s="12"/>
      <c r="G131" s="12"/>
      <c r="H131" s="11"/>
      <c r="I131" s="12"/>
      <c r="J131" s="12"/>
      <c r="K131" s="11"/>
      <c r="L131" s="11"/>
      <c r="M131" s="12"/>
      <c r="N131" s="24"/>
      <c r="O131" s="24"/>
      <c r="P131" s="11"/>
      <c r="Q131" s="11"/>
      <c r="R131" s="11"/>
      <c r="S131" s="11"/>
      <c r="T131" s="11"/>
      <c r="U131" s="24"/>
      <c r="V131" s="21"/>
      <c r="W131" s="3"/>
      <c r="X131" s="53"/>
      <c r="Y131" s="54" t="str">
        <f>IF(COUNTA(B131:W131)&lt;=3,"",IF(B131&amp;C131&amp;D131="","",IF(F131&amp;G131="","OK",IF(ISERROR(VLOOKUP(MID(F131,2,2)&amp;LEFT(G131,4),ΚΩΔΙΚΟΙ!A:A,1,FALSE)),"ΣΦΑΛΜΑ: Έλλειψη αντιστοίχισης στηλών 5 και 6","OK"))))</f>
        <v/>
      </c>
      <c r="Z131" s="54" t="str">
        <f t="shared" ref="Z131:Z194" si="15">IF(COUNTA(B131:W131)&lt;=3,"",IF(B131&amp;C131&amp;D131="","",IF(F131&amp;G131&amp;H131="","OK",IF(AND(F131&lt;&gt;"",G131&lt;&gt;"",H131&gt;0),"OK",IF(AND(F131&amp;G131&lt;&gt;"",H131=0),"ΣΦΑΛΜΑ: Εκκρεμεί η συμπλήρωση του ποσού χρηματοδότησης",IF(AND(F131&amp;G131="",H131&gt;0),"ΣΦΑΛΜΑ: Έχει συμπληρωθεί ποσό χρηματοδότησης χωρίς συμπλήρωση των στηλών 5 ή / και 6"))))))</f>
        <v/>
      </c>
      <c r="AA131" s="54" t="str">
        <f>IF(COUNTA(B131:W131)&lt;=3,"",IF(B131&amp;C131&amp;D131="","",IF(I131&amp;J131="","OK",IF(ISERROR(VLOOKUP(MID(I131,2,2)&amp;LEFT(J131,4),ΚΩΔΙΚΟΙ!A:A,1,FALSE)),"ΣΦΑΛΜΑ: Έλλειψη αντιστοίχισης στηλών 8 και 9","OK"))))</f>
        <v/>
      </c>
      <c r="AB131" s="54" t="str">
        <f t="shared" ref="AB131:AB194" si="16">IF(COUNTA(B131:W131)&lt;=3,"",IF(B131&amp;C131&amp;D131="","",IF(I131&amp;J131&amp;K131="","OK",IF(AND(I131&lt;&gt;"",J131&lt;&gt;"",K131&gt;0),"OK",IF(AND(I131&amp;J131&lt;&gt;"",K131=0),"ΣΦΑΛΜΑ: Εκκρεμεί η συμπλήρωση του ποσού χρηματοδότησης",IF(AND(I131&amp;J131="",K131&gt;0),"ΣΦΑΛΜΑ: Έχει συμπληρωθεί ποσό χρηματοδότησης χωρίς συμπλήρωση των στηλών 5 ή / και 6"))))))</f>
        <v/>
      </c>
      <c r="AC131" s="54" t="str">
        <f t="shared" ref="AC131:AC194" si="17">IF(COUNTA(B131:W131)&lt;=3,"",IF(B131&amp;C131&amp;D131="","",IF(F131="05. ΕΡΓΟ ΑΥΤΕΠΙΣΤΑΣΙΑΣ","OK",IF(AND(OR(LEFT($M131,2)="04",LEFT($M131,2)="05",LEFT($M131,2)="06"),N131=""),"ΣΦΑΛΜΑ: Εκκρεμεί η συμπλήρωση ημερομηνίας στη στήλη 13","OK"))))</f>
        <v/>
      </c>
      <c r="AD131" s="54" t="str">
        <f t="shared" ref="AD131:AD194" si="18">IF(COUNTA(B131:W131)&lt;=3,"",IF(B131&amp;C131&amp;D131="","",IF(F131="05. ΕΡΓΟ ΑΥΤΕΠΙΣΤΑΣΙΑΣ","OK",IF(AND(OR(LEFT($M131,2)="05",LEFT($M131,2)="06"),O131=""),"ΣΦΑΛΜΑ: Εκκρεμεί η συμπλήρωση ημερομηνίας στη στήλη 14","OK"))))</f>
        <v/>
      </c>
      <c r="AE131" s="54" t="str">
        <f t="shared" ref="AE131:AE194" si="19">IF(COUNTA(B131:W131)&lt;=3,"",IF(B131&amp;C131&amp;D131="","",IF(AND(OR(LEFT($M131,2)="05",LEFT($M131,2)="06"),P131="")," ΣΦΑΛΜΑ: Εκκρεμεί η συμπλήρωση ημερομηνίας στη στήλη 15","OK")))</f>
        <v/>
      </c>
    </row>
    <row r="132" spans="1:33" ht="62.25" customHeight="1" x14ac:dyDescent="0.25">
      <c r="A132" s="39" t="str">
        <f t="shared" ref="A132:A195" si="20">+IF(AND(C132="",D132=""),"",A131+1)</f>
        <v/>
      </c>
      <c r="B132" s="40"/>
      <c r="C132" s="41"/>
      <c r="D132" s="41"/>
      <c r="E132" s="41"/>
      <c r="F132" s="41"/>
      <c r="G132" s="41"/>
      <c r="H132" s="42"/>
      <c r="I132" s="41"/>
      <c r="J132" s="41"/>
      <c r="K132" s="42"/>
      <c r="L132" s="42"/>
      <c r="M132" s="41"/>
      <c r="N132" s="43"/>
      <c r="O132" s="43"/>
      <c r="P132" s="42"/>
      <c r="Q132" s="42"/>
      <c r="R132" s="42"/>
      <c r="S132" s="42"/>
      <c r="T132" s="42"/>
      <c r="U132" s="43"/>
      <c r="V132" s="44"/>
      <c r="W132" s="40"/>
      <c r="X132" s="55"/>
      <c r="Y132" s="54" t="str">
        <f>IF(COUNTA(B132:W132)&lt;=3,"",IF(B132&amp;C132&amp;D132="","",IF(F132&amp;G132="","OK",IF(ISERROR(VLOOKUP(MID(F132,2,2)&amp;LEFT(G132,4),ΚΩΔΙΚΟΙ!A:A,1,FALSE)),"ΣΦΑΛΜΑ: Έλλειψη αντιστοίχισης στηλών 5 και 6","OK"))))</f>
        <v/>
      </c>
      <c r="Z132" s="54" t="str">
        <f t="shared" si="15"/>
        <v/>
      </c>
      <c r="AA132" s="54" t="str">
        <f>IF(COUNTA(B132:W132)&lt;=3,"",IF(B132&amp;C132&amp;D132="","",IF(I132&amp;J132="","OK",IF(ISERROR(VLOOKUP(MID(I132,2,2)&amp;LEFT(J132,4),ΚΩΔΙΚΟΙ!A:A,1,FALSE)),"ΣΦΑΛΜΑ: Έλλειψη αντιστοίχισης στηλών 8 και 9","OK"))))</f>
        <v/>
      </c>
      <c r="AB132" s="54" t="str">
        <f t="shared" si="16"/>
        <v/>
      </c>
      <c r="AC132" s="54" t="str">
        <f t="shared" si="17"/>
        <v/>
      </c>
      <c r="AD132" s="54" t="str">
        <f t="shared" si="18"/>
        <v/>
      </c>
      <c r="AE132" s="54" t="str">
        <f t="shared" si="19"/>
        <v/>
      </c>
    </row>
    <row r="133" spans="1:33" ht="62.25" customHeight="1" x14ac:dyDescent="0.25">
      <c r="A133" s="31" t="str">
        <f t="shared" si="20"/>
        <v/>
      </c>
      <c r="B133" s="3"/>
      <c r="C133" s="12"/>
      <c r="D133" s="12"/>
      <c r="E133" s="12"/>
      <c r="F133" s="12"/>
      <c r="G133" s="12"/>
      <c r="H133" s="11"/>
      <c r="I133" s="12"/>
      <c r="J133" s="12"/>
      <c r="K133" s="11"/>
      <c r="L133" s="11"/>
      <c r="M133" s="12"/>
      <c r="N133" s="24"/>
      <c r="O133" s="24"/>
      <c r="P133" s="11"/>
      <c r="Q133" s="11"/>
      <c r="R133" s="11"/>
      <c r="S133" s="11"/>
      <c r="T133" s="11"/>
      <c r="U133" s="24"/>
      <c r="V133" s="21"/>
      <c r="W133" s="3"/>
      <c r="X133" s="53"/>
      <c r="Y133" s="54" t="str">
        <f>IF(COUNTA(B133:W133)&lt;=3,"",IF(B133&amp;C133&amp;D133="","",IF(F133&amp;G133="","OK",IF(ISERROR(VLOOKUP(MID(F133,2,2)&amp;LEFT(G133,4),ΚΩΔΙΚΟΙ!A:A,1,FALSE)),"ΣΦΑΛΜΑ: Έλλειψη αντιστοίχισης στηλών 5 και 6","OK"))))</f>
        <v/>
      </c>
      <c r="Z133" s="54" t="str">
        <f t="shared" si="15"/>
        <v/>
      </c>
      <c r="AA133" s="54" t="str">
        <f>IF(COUNTA(B133:W133)&lt;=3,"",IF(B133&amp;C133&amp;D133="","",IF(I133&amp;J133="","OK",IF(ISERROR(VLOOKUP(MID(I133,2,2)&amp;LEFT(J133,4),ΚΩΔΙΚΟΙ!A:A,1,FALSE)),"ΣΦΑΛΜΑ: Έλλειψη αντιστοίχισης στηλών 8 και 9","OK"))))</f>
        <v/>
      </c>
      <c r="AB133" s="54" t="str">
        <f t="shared" si="16"/>
        <v/>
      </c>
      <c r="AC133" s="54" t="str">
        <f t="shared" si="17"/>
        <v/>
      </c>
      <c r="AD133" s="54" t="str">
        <f t="shared" si="18"/>
        <v/>
      </c>
      <c r="AE133" s="54" t="str">
        <f t="shared" si="19"/>
        <v/>
      </c>
    </row>
    <row r="134" spans="1:33" s="19" customFormat="1" ht="62.25" customHeight="1" x14ac:dyDescent="0.25">
      <c r="A134" s="39" t="str">
        <f t="shared" si="20"/>
        <v/>
      </c>
      <c r="B134" s="40"/>
      <c r="C134" s="41"/>
      <c r="D134" s="41"/>
      <c r="E134" s="41"/>
      <c r="F134" s="41"/>
      <c r="G134" s="41"/>
      <c r="H134" s="42"/>
      <c r="I134" s="41"/>
      <c r="J134" s="41"/>
      <c r="K134" s="42"/>
      <c r="L134" s="42"/>
      <c r="M134" s="41"/>
      <c r="N134" s="43"/>
      <c r="O134" s="43"/>
      <c r="P134" s="42"/>
      <c r="Q134" s="42"/>
      <c r="R134" s="42"/>
      <c r="S134" s="42"/>
      <c r="T134" s="42"/>
      <c r="U134" s="43"/>
      <c r="V134" s="44"/>
      <c r="W134" s="40"/>
      <c r="X134" s="53"/>
      <c r="Y134" s="54" t="str">
        <f>IF(COUNTA(B134:W134)&lt;=3,"",IF(B134&amp;C134&amp;D134="","",IF(F134&amp;G134="","OK",IF(ISERROR(VLOOKUP(MID(F134,2,2)&amp;LEFT(G134,4),ΚΩΔΙΚΟΙ!A:A,1,FALSE)),"ΣΦΑΛΜΑ: Έλλειψη αντιστοίχισης στηλών 5 και 6","OK"))))</f>
        <v/>
      </c>
      <c r="Z134" s="54" t="str">
        <f t="shared" si="15"/>
        <v/>
      </c>
      <c r="AA134" s="54" t="str">
        <f>IF(COUNTA(B134:W134)&lt;=3,"",IF(B134&amp;C134&amp;D134="","",IF(I134&amp;J134="","OK",IF(ISERROR(VLOOKUP(MID(I134,2,2)&amp;LEFT(J134,4),ΚΩΔΙΚΟΙ!A:A,1,FALSE)),"ΣΦΑΛΜΑ: Έλλειψη αντιστοίχισης στηλών 8 και 9","OK"))))</f>
        <v/>
      </c>
      <c r="AB134" s="54" t="str">
        <f t="shared" si="16"/>
        <v/>
      </c>
      <c r="AC134" s="54" t="str">
        <f t="shared" si="17"/>
        <v/>
      </c>
      <c r="AD134" s="54" t="str">
        <f t="shared" si="18"/>
        <v/>
      </c>
      <c r="AE134" s="54" t="str">
        <f t="shared" si="19"/>
        <v/>
      </c>
      <c r="AG134"/>
    </row>
    <row r="135" spans="1:33" s="19" customFormat="1" ht="62.25" customHeight="1" x14ac:dyDescent="0.25">
      <c r="A135" s="31" t="str">
        <f t="shared" si="20"/>
        <v/>
      </c>
      <c r="B135" s="3"/>
      <c r="C135" s="12"/>
      <c r="D135" s="12"/>
      <c r="E135" s="12"/>
      <c r="F135" s="12"/>
      <c r="G135" s="12"/>
      <c r="H135" s="11"/>
      <c r="I135" s="12"/>
      <c r="J135" s="12"/>
      <c r="K135" s="11"/>
      <c r="L135" s="11"/>
      <c r="M135" s="12"/>
      <c r="N135" s="24"/>
      <c r="O135" s="24"/>
      <c r="P135" s="11"/>
      <c r="Q135" s="11"/>
      <c r="R135" s="11"/>
      <c r="S135" s="11"/>
      <c r="T135" s="11"/>
      <c r="U135" s="24"/>
      <c r="V135" s="21"/>
      <c r="W135" s="3"/>
      <c r="X135" s="53"/>
      <c r="Y135" s="54" t="str">
        <f>IF(COUNTA(B135:W135)&lt;=3,"",IF(B135&amp;C135&amp;D135="","",IF(F135&amp;G135="","OK",IF(ISERROR(VLOOKUP(MID(F135,2,2)&amp;LEFT(G135,4),ΚΩΔΙΚΟΙ!A:A,1,FALSE)),"ΣΦΑΛΜΑ: Έλλειψη αντιστοίχισης στηλών 5 και 6","OK"))))</f>
        <v/>
      </c>
      <c r="Z135" s="54" t="str">
        <f t="shared" si="15"/>
        <v/>
      </c>
      <c r="AA135" s="54" t="str">
        <f>IF(COUNTA(B135:W135)&lt;=3,"",IF(B135&amp;C135&amp;D135="","",IF(I135&amp;J135="","OK",IF(ISERROR(VLOOKUP(MID(I135,2,2)&amp;LEFT(J135,4),ΚΩΔΙΚΟΙ!A:A,1,FALSE)),"ΣΦΑΛΜΑ: Έλλειψη αντιστοίχισης στηλών 8 και 9","OK"))))</f>
        <v/>
      </c>
      <c r="AB135" s="54" t="str">
        <f t="shared" si="16"/>
        <v/>
      </c>
      <c r="AC135" s="54" t="str">
        <f t="shared" si="17"/>
        <v/>
      </c>
      <c r="AD135" s="54" t="str">
        <f t="shared" si="18"/>
        <v/>
      </c>
      <c r="AE135" s="54" t="str">
        <f t="shared" si="19"/>
        <v/>
      </c>
      <c r="AG135"/>
    </row>
    <row r="136" spans="1:33" ht="62.25" customHeight="1" x14ac:dyDescent="0.25">
      <c r="A136" s="39" t="str">
        <f t="shared" si="20"/>
        <v/>
      </c>
      <c r="B136" s="40"/>
      <c r="C136" s="41"/>
      <c r="D136" s="41"/>
      <c r="E136" s="41"/>
      <c r="F136" s="41"/>
      <c r="G136" s="41"/>
      <c r="H136" s="42"/>
      <c r="I136" s="41"/>
      <c r="J136" s="41"/>
      <c r="K136" s="42"/>
      <c r="L136" s="42"/>
      <c r="M136" s="41"/>
      <c r="N136" s="43"/>
      <c r="O136" s="43"/>
      <c r="P136" s="42"/>
      <c r="Q136" s="42"/>
      <c r="R136" s="42"/>
      <c r="S136" s="42"/>
      <c r="T136" s="42"/>
      <c r="U136" s="43"/>
      <c r="V136" s="44"/>
      <c r="W136" s="40"/>
      <c r="X136" s="53"/>
      <c r="Y136" s="54" t="str">
        <f>IF(COUNTA(B136:W136)&lt;=3,"",IF(B136&amp;C136&amp;D136="","",IF(F136&amp;G136="","OK",IF(ISERROR(VLOOKUP(MID(F136,2,2)&amp;LEFT(G136,4),ΚΩΔΙΚΟΙ!A:A,1,FALSE)),"ΣΦΑΛΜΑ: Έλλειψη αντιστοίχισης στηλών 5 και 6","OK"))))</f>
        <v/>
      </c>
      <c r="Z136" s="54" t="str">
        <f t="shared" si="15"/>
        <v/>
      </c>
      <c r="AA136" s="54" t="str">
        <f>IF(COUNTA(B136:W136)&lt;=3,"",IF(B136&amp;C136&amp;D136="","",IF(I136&amp;J136="","OK",IF(ISERROR(VLOOKUP(MID(I136,2,2)&amp;LEFT(J136,4),ΚΩΔΙΚΟΙ!A:A,1,FALSE)),"ΣΦΑΛΜΑ: Έλλειψη αντιστοίχισης στηλών 8 και 9","OK"))))</f>
        <v/>
      </c>
      <c r="AB136" s="54" t="str">
        <f t="shared" si="16"/>
        <v/>
      </c>
      <c r="AC136" s="54" t="str">
        <f t="shared" si="17"/>
        <v/>
      </c>
      <c r="AD136" s="54" t="str">
        <f t="shared" si="18"/>
        <v/>
      </c>
      <c r="AE136" s="54" t="str">
        <f t="shared" si="19"/>
        <v/>
      </c>
    </row>
    <row r="137" spans="1:33" ht="62.25" customHeight="1" x14ac:dyDescent="0.25">
      <c r="A137" s="31" t="str">
        <f t="shared" si="20"/>
        <v/>
      </c>
      <c r="B137" s="3"/>
      <c r="C137" s="12"/>
      <c r="D137" s="12"/>
      <c r="E137" s="12"/>
      <c r="F137" s="12"/>
      <c r="G137" s="12"/>
      <c r="H137" s="11"/>
      <c r="I137" s="12"/>
      <c r="J137" s="12"/>
      <c r="K137" s="11"/>
      <c r="L137" s="11"/>
      <c r="M137" s="12"/>
      <c r="N137" s="24"/>
      <c r="O137" s="24"/>
      <c r="P137" s="11"/>
      <c r="Q137" s="11"/>
      <c r="R137" s="11"/>
      <c r="S137" s="11"/>
      <c r="T137" s="11"/>
      <c r="U137" s="24"/>
      <c r="V137" s="21"/>
      <c r="W137" s="3"/>
      <c r="X137" s="53"/>
      <c r="Y137" s="54" t="str">
        <f>IF(COUNTA(B137:W137)&lt;=3,"",IF(B137&amp;C137&amp;D137="","",IF(F137&amp;G137="","OK",IF(ISERROR(VLOOKUP(MID(F137,2,2)&amp;LEFT(G137,4),ΚΩΔΙΚΟΙ!A:A,1,FALSE)),"ΣΦΑΛΜΑ: Έλλειψη αντιστοίχισης στηλών 5 και 6","OK"))))</f>
        <v/>
      </c>
      <c r="Z137" s="54" t="str">
        <f t="shared" si="15"/>
        <v/>
      </c>
      <c r="AA137" s="54" t="str">
        <f>IF(COUNTA(B137:W137)&lt;=3,"",IF(B137&amp;C137&amp;D137="","",IF(I137&amp;J137="","OK",IF(ISERROR(VLOOKUP(MID(I137,2,2)&amp;LEFT(J137,4),ΚΩΔΙΚΟΙ!A:A,1,FALSE)),"ΣΦΑΛΜΑ: Έλλειψη αντιστοίχισης στηλών 8 και 9","OK"))))</f>
        <v/>
      </c>
      <c r="AB137" s="54" t="str">
        <f t="shared" si="16"/>
        <v/>
      </c>
      <c r="AC137" s="54" t="str">
        <f t="shared" si="17"/>
        <v/>
      </c>
      <c r="AD137" s="54" t="str">
        <f t="shared" si="18"/>
        <v/>
      </c>
      <c r="AE137" s="54" t="str">
        <f t="shared" si="19"/>
        <v/>
      </c>
    </row>
    <row r="138" spans="1:33" ht="62.25" customHeight="1" x14ac:dyDescent="0.25">
      <c r="A138" s="39" t="str">
        <f t="shared" si="20"/>
        <v/>
      </c>
      <c r="B138" s="40"/>
      <c r="C138" s="41"/>
      <c r="D138" s="41"/>
      <c r="E138" s="41"/>
      <c r="F138" s="41"/>
      <c r="G138" s="41"/>
      <c r="H138" s="42"/>
      <c r="I138" s="41"/>
      <c r="J138" s="41"/>
      <c r="K138" s="42"/>
      <c r="L138" s="42"/>
      <c r="M138" s="41"/>
      <c r="N138" s="43"/>
      <c r="O138" s="43"/>
      <c r="P138" s="42"/>
      <c r="Q138" s="42"/>
      <c r="R138" s="42"/>
      <c r="S138" s="42"/>
      <c r="T138" s="42"/>
      <c r="U138" s="43"/>
      <c r="V138" s="44"/>
      <c r="W138" s="40"/>
      <c r="X138" s="55"/>
      <c r="Y138" s="54" t="str">
        <f>IF(COUNTA(B138:W138)&lt;=3,"",IF(B138&amp;C138&amp;D138="","",IF(F138&amp;G138="","OK",IF(ISERROR(VLOOKUP(MID(F138,2,2)&amp;LEFT(G138,4),ΚΩΔΙΚΟΙ!A:A,1,FALSE)),"ΣΦΑΛΜΑ: Έλλειψη αντιστοίχισης στηλών 5 και 6","OK"))))</f>
        <v/>
      </c>
      <c r="Z138" s="54" t="str">
        <f t="shared" si="15"/>
        <v/>
      </c>
      <c r="AA138" s="54" t="str">
        <f>IF(COUNTA(B138:W138)&lt;=3,"",IF(B138&amp;C138&amp;D138="","",IF(I138&amp;J138="","OK",IF(ISERROR(VLOOKUP(MID(I138,2,2)&amp;LEFT(J138,4),ΚΩΔΙΚΟΙ!A:A,1,FALSE)),"ΣΦΑΛΜΑ: Έλλειψη αντιστοίχισης στηλών 8 και 9","OK"))))</f>
        <v/>
      </c>
      <c r="AB138" s="54" t="str">
        <f t="shared" si="16"/>
        <v/>
      </c>
      <c r="AC138" s="54" t="str">
        <f t="shared" si="17"/>
        <v/>
      </c>
      <c r="AD138" s="54" t="str">
        <f t="shared" si="18"/>
        <v/>
      </c>
      <c r="AE138" s="54" t="str">
        <f t="shared" si="19"/>
        <v/>
      </c>
    </row>
    <row r="139" spans="1:33" ht="62.25" customHeight="1" x14ac:dyDescent="0.25">
      <c r="A139" s="31" t="str">
        <f t="shared" si="20"/>
        <v/>
      </c>
      <c r="B139" s="3"/>
      <c r="C139" s="12"/>
      <c r="D139" s="12"/>
      <c r="E139" s="12"/>
      <c r="F139" s="12"/>
      <c r="G139" s="12"/>
      <c r="H139" s="11"/>
      <c r="I139" s="12"/>
      <c r="J139" s="12"/>
      <c r="K139" s="11"/>
      <c r="L139" s="11"/>
      <c r="M139" s="12"/>
      <c r="N139" s="24"/>
      <c r="O139" s="24"/>
      <c r="P139" s="11"/>
      <c r="Q139" s="11"/>
      <c r="R139" s="11"/>
      <c r="S139" s="11"/>
      <c r="T139" s="11"/>
      <c r="U139" s="24"/>
      <c r="V139" s="21"/>
      <c r="W139" s="3"/>
      <c r="X139" s="53"/>
      <c r="Y139" s="54" t="str">
        <f>IF(COUNTA(B139:W139)&lt;=3,"",IF(B139&amp;C139&amp;D139="","",IF(F139&amp;G139="","OK",IF(ISERROR(VLOOKUP(MID(F139,2,2)&amp;LEFT(G139,4),ΚΩΔΙΚΟΙ!A:A,1,FALSE)),"ΣΦΑΛΜΑ: Έλλειψη αντιστοίχισης στηλών 5 και 6","OK"))))</f>
        <v/>
      </c>
      <c r="Z139" s="54" t="str">
        <f t="shared" si="15"/>
        <v/>
      </c>
      <c r="AA139" s="54" t="str">
        <f>IF(COUNTA(B139:W139)&lt;=3,"",IF(B139&amp;C139&amp;D139="","",IF(I139&amp;J139="","OK",IF(ISERROR(VLOOKUP(MID(I139,2,2)&amp;LEFT(J139,4),ΚΩΔΙΚΟΙ!A:A,1,FALSE)),"ΣΦΑΛΜΑ: Έλλειψη αντιστοίχισης στηλών 8 και 9","OK"))))</f>
        <v/>
      </c>
      <c r="AB139" s="54" t="str">
        <f t="shared" si="16"/>
        <v/>
      </c>
      <c r="AC139" s="54" t="str">
        <f t="shared" si="17"/>
        <v/>
      </c>
      <c r="AD139" s="54" t="str">
        <f t="shared" si="18"/>
        <v/>
      </c>
      <c r="AE139" s="54" t="str">
        <f t="shared" si="19"/>
        <v/>
      </c>
    </row>
    <row r="140" spans="1:33" s="19" customFormat="1" ht="62.25" customHeight="1" x14ac:dyDescent="0.25">
      <c r="A140" s="39" t="str">
        <f t="shared" si="20"/>
        <v/>
      </c>
      <c r="B140" s="40"/>
      <c r="C140" s="41"/>
      <c r="D140" s="41"/>
      <c r="E140" s="41"/>
      <c r="F140" s="41"/>
      <c r="G140" s="41"/>
      <c r="H140" s="42"/>
      <c r="I140" s="41"/>
      <c r="J140" s="41"/>
      <c r="K140" s="42"/>
      <c r="L140" s="42"/>
      <c r="M140" s="41"/>
      <c r="N140" s="43"/>
      <c r="O140" s="43"/>
      <c r="P140" s="42"/>
      <c r="Q140" s="42"/>
      <c r="R140" s="42"/>
      <c r="S140" s="42"/>
      <c r="T140" s="42"/>
      <c r="U140" s="43"/>
      <c r="V140" s="44"/>
      <c r="W140" s="40"/>
      <c r="X140" s="53"/>
      <c r="Y140" s="54" t="str">
        <f>IF(COUNTA(B140:W140)&lt;=3,"",IF(B140&amp;C140&amp;D140="","",IF(F140&amp;G140="","OK",IF(ISERROR(VLOOKUP(MID(F140,2,2)&amp;LEFT(G140,4),ΚΩΔΙΚΟΙ!A:A,1,FALSE)),"ΣΦΑΛΜΑ: Έλλειψη αντιστοίχισης στηλών 5 και 6","OK"))))</f>
        <v/>
      </c>
      <c r="Z140" s="54" t="str">
        <f t="shared" si="15"/>
        <v/>
      </c>
      <c r="AA140" s="54" t="str">
        <f>IF(COUNTA(B140:W140)&lt;=3,"",IF(B140&amp;C140&amp;D140="","",IF(I140&amp;J140="","OK",IF(ISERROR(VLOOKUP(MID(I140,2,2)&amp;LEFT(J140,4),ΚΩΔΙΚΟΙ!A:A,1,FALSE)),"ΣΦΑΛΜΑ: Έλλειψη αντιστοίχισης στηλών 8 και 9","OK"))))</f>
        <v/>
      </c>
      <c r="AB140" s="54" t="str">
        <f t="shared" si="16"/>
        <v/>
      </c>
      <c r="AC140" s="54" t="str">
        <f t="shared" si="17"/>
        <v/>
      </c>
      <c r="AD140" s="54" t="str">
        <f t="shared" si="18"/>
        <v/>
      </c>
      <c r="AE140" s="54" t="str">
        <f t="shared" si="19"/>
        <v/>
      </c>
      <c r="AG140"/>
    </row>
    <row r="141" spans="1:33" s="19" customFormat="1" ht="62.25" customHeight="1" x14ac:dyDescent="0.25">
      <c r="A141" s="31" t="str">
        <f t="shared" si="20"/>
        <v/>
      </c>
      <c r="B141" s="3"/>
      <c r="C141" s="12"/>
      <c r="D141" s="12"/>
      <c r="E141" s="12"/>
      <c r="F141" s="12"/>
      <c r="G141" s="12"/>
      <c r="H141" s="11"/>
      <c r="I141" s="12"/>
      <c r="J141" s="12"/>
      <c r="K141" s="11"/>
      <c r="L141" s="11"/>
      <c r="M141" s="12"/>
      <c r="N141" s="24"/>
      <c r="O141" s="24"/>
      <c r="P141" s="11"/>
      <c r="Q141" s="11"/>
      <c r="R141" s="11"/>
      <c r="S141" s="11"/>
      <c r="T141" s="11"/>
      <c r="U141" s="24"/>
      <c r="V141" s="21"/>
      <c r="W141" s="3"/>
      <c r="X141" s="53"/>
      <c r="Y141" s="54" t="str">
        <f>IF(COUNTA(B141:W141)&lt;=3,"",IF(B141&amp;C141&amp;D141="","",IF(F141&amp;G141="","OK",IF(ISERROR(VLOOKUP(MID(F141,2,2)&amp;LEFT(G141,4),ΚΩΔΙΚΟΙ!A:A,1,FALSE)),"ΣΦΑΛΜΑ: Έλλειψη αντιστοίχισης στηλών 5 και 6","OK"))))</f>
        <v/>
      </c>
      <c r="Z141" s="54" t="str">
        <f t="shared" si="15"/>
        <v/>
      </c>
      <c r="AA141" s="54" t="str">
        <f>IF(COUNTA(B141:W141)&lt;=3,"",IF(B141&amp;C141&amp;D141="","",IF(I141&amp;J141="","OK",IF(ISERROR(VLOOKUP(MID(I141,2,2)&amp;LEFT(J141,4),ΚΩΔΙΚΟΙ!A:A,1,FALSE)),"ΣΦΑΛΜΑ: Έλλειψη αντιστοίχισης στηλών 8 και 9","OK"))))</f>
        <v/>
      </c>
      <c r="AB141" s="54" t="str">
        <f t="shared" si="16"/>
        <v/>
      </c>
      <c r="AC141" s="54" t="str">
        <f t="shared" si="17"/>
        <v/>
      </c>
      <c r="AD141" s="54" t="str">
        <f t="shared" si="18"/>
        <v/>
      </c>
      <c r="AE141" s="54" t="str">
        <f t="shared" si="19"/>
        <v/>
      </c>
      <c r="AG141"/>
    </row>
    <row r="142" spans="1:33" ht="62.25" customHeight="1" x14ac:dyDescent="0.25">
      <c r="A142" s="39" t="str">
        <f t="shared" si="20"/>
        <v/>
      </c>
      <c r="B142" s="40"/>
      <c r="C142" s="41"/>
      <c r="D142" s="41"/>
      <c r="E142" s="41"/>
      <c r="F142" s="41"/>
      <c r="G142" s="41"/>
      <c r="H142" s="42"/>
      <c r="I142" s="41"/>
      <c r="J142" s="41"/>
      <c r="K142" s="42"/>
      <c r="L142" s="42"/>
      <c r="M142" s="41"/>
      <c r="N142" s="43"/>
      <c r="O142" s="43"/>
      <c r="P142" s="42"/>
      <c r="Q142" s="42"/>
      <c r="R142" s="42"/>
      <c r="S142" s="42"/>
      <c r="T142" s="42"/>
      <c r="U142" s="43"/>
      <c r="V142" s="44"/>
      <c r="W142" s="40"/>
      <c r="X142" s="53"/>
      <c r="Y142" s="54" t="str">
        <f>IF(COUNTA(B142:W142)&lt;=3,"",IF(B142&amp;C142&amp;D142="","",IF(F142&amp;G142="","OK",IF(ISERROR(VLOOKUP(MID(F142,2,2)&amp;LEFT(G142,4),ΚΩΔΙΚΟΙ!A:A,1,FALSE)),"ΣΦΑΛΜΑ: Έλλειψη αντιστοίχισης στηλών 5 και 6","OK"))))</f>
        <v/>
      </c>
      <c r="Z142" s="54" t="str">
        <f t="shared" si="15"/>
        <v/>
      </c>
      <c r="AA142" s="54" t="str">
        <f>IF(COUNTA(B142:W142)&lt;=3,"",IF(B142&amp;C142&amp;D142="","",IF(I142&amp;J142="","OK",IF(ISERROR(VLOOKUP(MID(I142,2,2)&amp;LEFT(J142,4),ΚΩΔΙΚΟΙ!A:A,1,FALSE)),"ΣΦΑΛΜΑ: Έλλειψη αντιστοίχισης στηλών 8 και 9","OK"))))</f>
        <v/>
      </c>
      <c r="AB142" s="54" t="str">
        <f t="shared" si="16"/>
        <v/>
      </c>
      <c r="AC142" s="54" t="str">
        <f t="shared" si="17"/>
        <v/>
      </c>
      <c r="AD142" s="54" t="str">
        <f t="shared" si="18"/>
        <v/>
      </c>
      <c r="AE142" s="54" t="str">
        <f t="shared" si="19"/>
        <v/>
      </c>
    </row>
    <row r="143" spans="1:33" ht="62.25" customHeight="1" x14ac:dyDescent="0.25">
      <c r="A143" s="31" t="str">
        <f t="shared" si="20"/>
        <v/>
      </c>
      <c r="B143" s="3"/>
      <c r="C143" s="12"/>
      <c r="D143" s="12"/>
      <c r="E143" s="12"/>
      <c r="F143" s="12"/>
      <c r="G143" s="12"/>
      <c r="H143" s="11"/>
      <c r="I143" s="12"/>
      <c r="J143" s="12"/>
      <c r="K143" s="11"/>
      <c r="L143" s="11"/>
      <c r="M143" s="12"/>
      <c r="N143" s="24"/>
      <c r="O143" s="24"/>
      <c r="P143" s="11"/>
      <c r="Q143" s="11"/>
      <c r="R143" s="11"/>
      <c r="S143" s="11"/>
      <c r="T143" s="11"/>
      <c r="U143" s="24"/>
      <c r="V143" s="21"/>
      <c r="W143" s="3"/>
      <c r="X143" s="53"/>
      <c r="Y143" s="54" t="str">
        <f>IF(COUNTA(B143:W143)&lt;=3,"",IF(B143&amp;C143&amp;D143="","",IF(F143&amp;G143="","OK",IF(ISERROR(VLOOKUP(MID(F143,2,2)&amp;LEFT(G143,4),ΚΩΔΙΚΟΙ!A:A,1,FALSE)),"ΣΦΑΛΜΑ: Έλλειψη αντιστοίχισης στηλών 5 και 6","OK"))))</f>
        <v/>
      </c>
      <c r="Z143" s="54" t="str">
        <f t="shared" si="15"/>
        <v/>
      </c>
      <c r="AA143" s="54" t="str">
        <f>IF(COUNTA(B143:W143)&lt;=3,"",IF(B143&amp;C143&amp;D143="","",IF(I143&amp;J143="","OK",IF(ISERROR(VLOOKUP(MID(I143,2,2)&amp;LEFT(J143,4),ΚΩΔΙΚΟΙ!A:A,1,FALSE)),"ΣΦΑΛΜΑ: Έλλειψη αντιστοίχισης στηλών 8 και 9","OK"))))</f>
        <v/>
      </c>
      <c r="AB143" s="54" t="str">
        <f t="shared" si="16"/>
        <v/>
      </c>
      <c r="AC143" s="54" t="str">
        <f t="shared" si="17"/>
        <v/>
      </c>
      <c r="AD143" s="54" t="str">
        <f t="shared" si="18"/>
        <v/>
      </c>
      <c r="AE143" s="54" t="str">
        <f t="shared" si="19"/>
        <v/>
      </c>
    </row>
    <row r="144" spans="1:33" ht="62.25" customHeight="1" x14ac:dyDescent="0.25">
      <c r="A144" s="39" t="str">
        <f t="shared" si="20"/>
        <v/>
      </c>
      <c r="B144" s="40"/>
      <c r="C144" s="41"/>
      <c r="D144" s="41"/>
      <c r="E144" s="41"/>
      <c r="F144" s="41"/>
      <c r="G144" s="41"/>
      <c r="H144" s="42"/>
      <c r="I144" s="41"/>
      <c r="J144" s="41"/>
      <c r="K144" s="42"/>
      <c r="L144" s="42"/>
      <c r="M144" s="41"/>
      <c r="N144" s="43"/>
      <c r="O144" s="43"/>
      <c r="P144" s="42"/>
      <c r="Q144" s="42"/>
      <c r="R144" s="42"/>
      <c r="S144" s="42"/>
      <c r="T144" s="42"/>
      <c r="U144" s="43"/>
      <c r="V144" s="44"/>
      <c r="W144" s="40"/>
      <c r="X144" s="55"/>
      <c r="Y144" s="54" t="str">
        <f>IF(COUNTA(B144:W144)&lt;=3,"",IF(B144&amp;C144&amp;D144="","",IF(F144&amp;G144="","OK",IF(ISERROR(VLOOKUP(MID(F144,2,2)&amp;LEFT(G144,4),ΚΩΔΙΚΟΙ!A:A,1,FALSE)),"ΣΦΑΛΜΑ: Έλλειψη αντιστοίχισης στηλών 5 και 6","OK"))))</f>
        <v/>
      </c>
      <c r="Z144" s="54" t="str">
        <f t="shared" si="15"/>
        <v/>
      </c>
      <c r="AA144" s="54" t="str">
        <f>IF(COUNTA(B144:W144)&lt;=3,"",IF(B144&amp;C144&amp;D144="","",IF(I144&amp;J144="","OK",IF(ISERROR(VLOOKUP(MID(I144,2,2)&amp;LEFT(J144,4),ΚΩΔΙΚΟΙ!A:A,1,FALSE)),"ΣΦΑΛΜΑ: Έλλειψη αντιστοίχισης στηλών 8 και 9","OK"))))</f>
        <v/>
      </c>
      <c r="AB144" s="54" t="str">
        <f t="shared" si="16"/>
        <v/>
      </c>
      <c r="AC144" s="54" t="str">
        <f t="shared" si="17"/>
        <v/>
      </c>
      <c r="AD144" s="54" t="str">
        <f t="shared" si="18"/>
        <v/>
      </c>
      <c r="AE144" s="54" t="str">
        <f t="shared" si="19"/>
        <v/>
      </c>
    </row>
    <row r="145" spans="1:33" ht="62.25" customHeight="1" x14ac:dyDescent="0.25">
      <c r="A145" s="31" t="str">
        <f t="shared" si="20"/>
        <v/>
      </c>
      <c r="B145" s="3"/>
      <c r="C145" s="12"/>
      <c r="D145" s="12"/>
      <c r="E145" s="12"/>
      <c r="F145" s="12"/>
      <c r="G145" s="12"/>
      <c r="H145" s="11"/>
      <c r="I145" s="12"/>
      <c r="J145" s="12"/>
      <c r="K145" s="11"/>
      <c r="L145" s="11"/>
      <c r="M145" s="12"/>
      <c r="N145" s="24"/>
      <c r="O145" s="24"/>
      <c r="P145" s="11"/>
      <c r="Q145" s="11"/>
      <c r="R145" s="11"/>
      <c r="S145" s="11"/>
      <c r="T145" s="11"/>
      <c r="U145" s="24"/>
      <c r="V145" s="21"/>
      <c r="W145" s="3"/>
      <c r="X145" s="53"/>
      <c r="Y145" s="54" t="str">
        <f>IF(COUNTA(B145:W145)&lt;=3,"",IF(B145&amp;C145&amp;D145="","",IF(F145&amp;G145="","OK",IF(ISERROR(VLOOKUP(MID(F145,2,2)&amp;LEFT(G145,4),ΚΩΔΙΚΟΙ!A:A,1,FALSE)),"ΣΦΑΛΜΑ: Έλλειψη αντιστοίχισης στηλών 5 και 6","OK"))))</f>
        <v/>
      </c>
      <c r="Z145" s="54" t="str">
        <f t="shared" si="15"/>
        <v/>
      </c>
      <c r="AA145" s="54" t="str">
        <f>IF(COUNTA(B145:W145)&lt;=3,"",IF(B145&amp;C145&amp;D145="","",IF(I145&amp;J145="","OK",IF(ISERROR(VLOOKUP(MID(I145,2,2)&amp;LEFT(J145,4),ΚΩΔΙΚΟΙ!A:A,1,FALSE)),"ΣΦΑΛΜΑ: Έλλειψη αντιστοίχισης στηλών 8 και 9","OK"))))</f>
        <v/>
      </c>
      <c r="AB145" s="54" t="str">
        <f t="shared" si="16"/>
        <v/>
      </c>
      <c r="AC145" s="54" t="str">
        <f t="shared" si="17"/>
        <v/>
      </c>
      <c r="AD145" s="54" t="str">
        <f t="shared" si="18"/>
        <v/>
      </c>
      <c r="AE145" s="54" t="str">
        <f t="shared" si="19"/>
        <v/>
      </c>
    </row>
    <row r="146" spans="1:33" s="19" customFormat="1" ht="62.25" customHeight="1" x14ac:dyDescent="0.25">
      <c r="A146" s="39" t="str">
        <f t="shared" si="20"/>
        <v/>
      </c>
      <c r="B146" s="40"/>
      <c r="C146" s="41"/>
      <c r="D146" s="41"/>
      <c r="E146" s="41"/>
      <c r="F146" s="41"/>
      <c r="G146" s="41"/>
      <c r="H146" s="42"/>
      <c r="I146" s="41"/>
      <c r="J146" s="41"/>
      <c r="K146" s="42"/>
      <c r="L146" s="42"/>
      <c r="M146" s="41"/>
      <c r="N146" s="43"/>
      <c r="O146" s="43"/>
      <c r="P146" s="42"/>
      <c r="Q146" s="42"/>
      <c r="R146" s="42"/>
      <c r="S146" s="42"/>
      <c r="T146" s="42"/>
      <c r="U146" s="43"/>
      <c r="V146" s="44"/>
      <c r="W146" s="40"/>
      <c r="X146" s="53"/>
      <c r="Y146" s="54" t="str">
        <f>IF(COUNTA(B146:W146)&lt;=3,"",IF(B146&amp;C146&amp;D146="","",IF(F146&amp;G146="","OK",IF(ISERROR(VLOOKUP(MID(F146,2,2)&amp;LEFT(G146,4),ΚΩΔΙΚΟΙ!A:A,1,FALSE)),"ΣΦΑΛΜΑ: Έλλειψη αντιστοίχισης στηλών 5 και 6","OK"))))</f>
        <v/>
      </c>
      <c r="Z146" s="54" t="str">
        <f t="shared" si="15"/>
        <v/>
      </c>
      <c r="AA146" s="54" t="str">
        <f>IF(COUNTA(B146:W146)&lt;=3,"",IF(B146&amp;C146&amp;D146="","",IF(I146&amp;J146="","OK",IF(ISERROR(VLOOKUP(MID(I146,2,2)&amp;LEFT(J146,4),ΚΩΔΙΚΟΙ!A:A,1,FALSE)),"ΣΦΑΛΜΑ: Έλλειψη αντιστοίχισης στηλών 8 και 9","OK"))))</f>
        <v/>
      </c>
      <c r="AB146" s="54" t="str">
        <f t="shared" si="16"/>
        <v/>
      </c>
      <c r="AC146" s="54" t="str">
        <f t="shared" si="17"/>
        <v/>
      </c>
      <c r="AD146" s="54" t="str">
        <f t="shared" si="18"/>
        <v/>
      </c>
      <c r="AE146" s="54" t="str">
        <f t="shared" si="19"/>
        <v/>
      </c>
      <c r="AG146"/>
    </row>
    <row r="147" spans="1:33" s="19" customFormat="1" ht="62.25" customHeight="1" x14ac:dyDescent="0.25">
      <c r="A147" s="31" t="str">
        <f t="shared" si="20"/>
        <v/>
      </c>
      <c r="B147" s="3"/>
      <c r="C147" s="12"/>
      <c r="D147" s="12"/>
      <c r="E147" s="12"/>
      <c r="F147" s="12"/>
      <c r="G147" s="12"/>
      <c r="H147" s="11"/>
      <c r="I147" s="12"/>
      <c r="J147" s="12"/>
      <c r="K147" s="11"/>
      <c r="L147" s="11"/>
      <c r="M147" s="12"/>
      <c r="N147" s="24"/>
      <c r="O147" s="24"/>
      <c r="P147" s="11"/>
      <c r="Q147" s="11"/>
      <c r="R147" s="11"/>
      <c r="S147" s="11"/>
      <c r="T147" s="11"/>
      <c r="U147" s="24"/>
      <c r="V147" s="21"/>
      <c r="W147" s="3"/>
      <c r="X147" s="53"/>
      <c r="Y147" s="54" t="str">
        <f>IF(COUNTA(B147:W147)&lt;=3,"",IF(B147&amp;C147&amp;D147="","",IF(F147&amp;G147="","OK",IF(ISERROR(VLOOKUP(MID(F147,2,2)&amp;LEFT(G147,4),ΚΩΔΙΚΟΙ!A:A,1,FALSE)),"ΣΦΑΛΜΑ: Έλλειψη αντιστοίχισης στηλών 5 και 6","OK"))))</f>
        <v/>
      </c>
      <c r="Z147" s="54" t="str">
        <f t="shared" si="15"/>
        <v/>
      </c>
      <c r="AA147" s="54" t="str">
        <f>IF(COUNTA(B147:W147)&lt;=3,"",IF(B147&amp;C147&amp;D147="","",IF(I147&amp;J147="","OK",IF(ISERROR(VLOOKUP(MID(I147,2,2)&amp;LEFT(J147,4),ΚΩΔΙΚΟΙ!A:A,1,FALSE)),"ΣΦΑΛΜΑ: Έλλειψη αντιστοίχισης στηλών 8 και 9","OK"))))</f>
        <v/>
      </c>
      <c r="AB147" s="54" t="str">
        <f t="shared" si="16"/>
        <v/>
      </c>
      <c r="AC147" s="54" t="str">
        <f t="shared" si="17"/>
        <v/>
      </c>
      <c r="AD147" s="54" t="str">
        <f t="shared" si="18"/>
        <v/>
      </c>
      <c r="AE147" s="54" t="str">
        <f t="shared" si="19"/>
        <v/>
      </c>
      <c r="AG147"/>
    </row>
    <row r="148" spans="1:33" ht="62.25" customHeight="1" x14ac:dyDescent="0.25">
      <c r="A148" s="39" t="str">
        <f t="shared" si="20"/>
        <v/>
      </c>
      <c r="B148" s="40"/>
      <c r="C148" s="41"/>
      <c r="D148" s="41"/>
      <c r="E148" s="41"/>
      <c r="F148" s="41"/>
      <c r="G148" s="41"/>
      <c r="H148" s="42"/>
      <c r="I148" s="41"/>
      <c r="J148" s="41"/>
      <c r="K148" s="42"/>
      <c r="L148" s="42"/>
      <c r="M148" s="41"/>
      <c r="N148" s="43"/>
      <c r="O148" s="43"/>
      <c r="P148" s="42"/>
      <c r="Q148" s="42"/>
      <c r="R148" s="42"/>
      <c r="S148" s="42"/>
      <c r="T148" s="42"/>
      <c r="U148" s="43"/>
      <c r="V148" s="44"/>
      <c r="W148" s="40"/>
      <c r="X148" s="53"/>
      <c r="Y148" s="54" t="str">
        <f>IF(COUNTA(B148:W148)&lt;=3,"",IF(B148&amp;C148&amp;D148="","",IF(F148&amp;G148="","OK",IF(ISERROR(VLOOKUP(MID(F148,2,2)&amp;LEFT(G148,4),ΚΩΔΙΚΟΙ!A:A,1,FALSE)),"ΣΦΑΛΜΑ: Έλλειψη αντιστοίχισης στηλών 5 και 6","OK"))))</f>
        <v/>
      </c>
      <c r="Z148" s="54" t="str">
        <f t="shared" si="15"/>
        <v/>
      </c>
      <c r="AA148" s="54" t="str">
        <f>IF(COUNTA(B148:W148)&lt;=3,"",IF(B148&amp;C148&amp;D148="","",IF(I148&amp;J148="","OK",IF(ISERROR(VLOOKUP(MID(I148,2,2)&amp;LEFT(J148,4),ΚΩΔΙΚΟΙ!A:A,1,FALSE)),"ΣΦΑΛΜΑ: Έλλειψη αντιστοίχισης στηλών 8 και 9","OK"))))</f>
        <v/>
      </c>
      <c r="AB148" s="54" t="str">
        <f t="shared" si="16"/>
        <v/>
      </c>
      <c r="AC148" s="54" t="str">
        <f t="shared" si="17"/>
        <v/>
      </c>
      <c r="AD148" s="54" t="str">
        <f t="shared" si="18"/>
        <v/>
      </c>
      <c r="AE148" s="54" t="str">
        <f t="shared" si="19"/>
        <v/>
      </c>
    </row>
    <row r="149" spans="1:33" ht="62.25" customHeight="1" x14ac:dyDescent="0.25">
      <c r="A149" s="31" t="str">
        <f t="shared" si="20"/>
        <v/>
      </c>
      <c r="B149" s="3"/>
      <c r="C149" s="12"/>
      <c r="D149" s="12"/>
      <c r="E149" s="12"/>
      <c r="F149" s="12"/>
      <c r="G149" s="12"/>
      <c r="H149" s="11"/>
      <c r="I149" s="12"/>
      <c r="J149" s="12"/>
      <c r="K149" s="11"/>
      <c r="L149" s="11"/>
      <c r="M149" s="12"/>
      <c r="N149" s="24"/>
      <c r="O149" s="24"/>
      <c r="P149" s="11"/>
      <c r="Q149" s="11"/>
      <c r="R149" s="11"/>
      <c r="S149" s="11"/>
      <c r="T149" s="11"/>
      <c r="U149" s="24"/>
      <c r="V149" s="21"/>
      <c r="W149" s="3"/>
      <c r="X149" s="53"/>
      <c r="Y149" s="54" t="str">
        <f>IF(COUNTA(B149:W149)&lt;=3,"",IF(B149&amp;C149&amp;D149="","",IF(F149&amp;G149="","OK",IF(ISERROR(VLOOKUP(MID(F149,2,2)&amp;LEFT(G149,4),ΚΩΔΙΚΟΙ!A:A,1,FALSE)),"ΣΦΑΛΜΑ: Έλλειψη αντιστοίχισης στηλών 5 και 6","OK"))))</f>
        <v/>
      </c>
      <c r="Z149" s="54" t="str">
        <f t="shared" si="15"/>
        <v/>
      </c>
      <c r="AA149" s="54" t="str">
        <f>IF(COUNTA(B149:W149)&lt;=3,"",IF(B149&amp;C149&amp;D149="","",IF(I149&amp;J149="","OK",IF(ISERROR(VLOOKUP(MID(I149,2,2)&amp;LEFT(J149,4),ΚΩΔΙΚΟΙ!A:A,1,FALSE)),"ΣΦΑΛΜΑ: Έλλειψη αντιστοίχισης στηλών 8 και 9","OK"))))</f>
        <v/>
      </c>
      <c r="AB149" s="54" t="str">
        <f t="shared" si="16"/>
        <v/>
      </c>
      <c r="AC149" s="54" t="str">
        <f t="shared" si="17"/>
        <v/>
      </c>
      <c r="AD149" s="54" t="str">
        <f t="shared" si="18"/>
        <v/>
      </c>
      <c r="AE149" s="54" t="str">
        <f t="shared" si="19"/>
        <v/>
      </c>
    </row>
    <row r="150" spans="1:33" ht="62.25" customHeight="1" x14ac:dyDescent="0.25">
      <c r="A150" s="39" t="str">
        <f t="shared" si="20"/>
        <v/>
      </c>
      <c r="B150" s="40"/>
      <c r="C150" s="41"/>
      <c r="D150" s="41"/>
      <c r="E150" s="41"/>
      <c r="F150" s="41"/>
      <c r="G150" s="41"/>
      <c r="H150" s="42"/>
      <c r="I150" s="41"/>
      <c r="J150" s="41"/>
      <c r="K150" s="42"/>
      <c r="L150" s="42"/>
      <c r="M150" s="41"/>
      <c r="N150" s="43"/>
      <c r="O150" s="43"/>
      <c r="P150" s="42"/>
      <c r="Q150" s="42"/>
      <c r="R150" s="42"/>
      <c r="S150" s="42"/>
      <c r="T150" s="42"/>
      <c r="U150" s="43"/>
      <c r="V150" s="44"/>
      <c r="W150" s="40"/>
      <c r="X150" s="55"/>
      <c r="Y150" s="54" t="str">
        <f>IF(COUNTA(B150:W150)&lt;=3,"",IF(B150&amp;C150&amp;D150="","",IF(F150&amp;G150="","OK",IF(ISERROR(VLOOKUP(MID(F150,2,2)&amp;LEFT(G150,4),ΚΩΔΙΚΟΙ!A:A,1,FALSE)),"ΣΦΑΛΜΑ: Έλλειψη αντιστοίχισης στηλών 5 και 6","OK"))))</f>
        <v/>
      </c>
      <c r="Z150" s="54" t="str">
        <f t="shared" si="15"/>
        <v/>
      </c>
      <c r="AA150" s="54" t="str">
        <f>IF(COUNTA(B150:W150)&lt;=3,"",IF(B150&amp;C150&amp;D150="","",IF(I150&amp;J150="","OK",IF(ISERROR(VLOOKUP(MID(I150,2,2)&amp;LEFT(J150,4),ΚΩΔΙΚΟΙ!A:A,1,FALSE)),"ΣΦΑΛΜΑ: Έλλειψη αντιστοίχισης στηλών 8 και 9","OK"))))</f>
        <v/>
      </c>
      <c r="AB150" s="54" t="str">
        <f t="shared" si="16"/>
        <v/>
      </c>
      <c r="AC150" s="54" t="str">
        <f t="shared" si="17"/>
        <v/>
      </c>
      <c r="AD150" s="54" t="str">
        <f t="shared" si="18"/>
        <v/>
      </c>
      <c r="AE150" s="54" t="str">
        <f t="shared" si="19"/>
        <v/>
      </c>
    </row>
    <row r="151" spans="1:33" ht="62.25" customHeight="1" x14ac:dyDescent="0.25">
      <c r="A151" s="31" t="str">
        <f t="shared" si="20"/>
        <v/>
      </c>
      <c r="B151" s="3"/>
      <c r="C151" s="12"/>
      <c r="D151" s="12"/>
      <c r="E151" s="12"/>
      <c r="F151" s="12"/>
      <c r="G151" s="12"/>
      <c r="H151" s="11"/>
      <c r="I151" s="12"/>
      <c r="J151" s="12"/>
      <c r="K151" s="11"/>
      <c r="L151" s="11"/>
      <c r="M151" s="12"/>
      <c r="N151" s="24"/>
      <c r="O151" s="24"/>
      <c r="P151" s="11"/>
      <c r="Q151" s="11"/>
      <c r="R151" s="11"/>
      <c r="S151" s="11"/>
      <c r="T151" s="11"/>
      <c r="U151" s="24"/>
      <c r="V151" s="21"/>
      <c r="W151" s="3"/>
      <c r="X151" s="53"/>
      <c r="Y151" s="54" t="str">
        <f>IF(COUNTA(B151:W151)&lt;=3,"",IF(B151&amp;C151&amp;D151="","",IF(F151&amp;G151="","OK",IF(ISERROR(VLOOKUP(MID(F151,2,2)&amp;LEFT(G151,4),ΚΩΔΙΚΟΙ!A:A,1,FALSE)),"ΣΦΑΛΜΑ: Έλλειψη αντιστοίχισης στηλών 5 και 6","OK"))))</f>
        <v/>
      </c>
      <c r="Z151" s="54" t="str">
        <f t="shared" si="15"/>
        <v/>
      </c>
      <c r="AA151" s="54" t="str">
        <f>IF(COUNTA(B151:W151)&lt;=3,"",IF(B151&amp;C151&amp;D151="","",IF(I151&amp;J151="","OK",IF(ISERROR(VLOOKUP(MID(I151,2,2)&amp;LEFT(J151,4),ΚΩΔΙΚΟΙ!A:A,1,FALSE)),"ΣΦΑΛΜΑ: Έλλειψη αντιστοίχισης στηλών 8 και 9","OK"))))</f>
        <v/>
      </c>
      <c r="AB151" s="54" t="str">
        <f t="shared" si="16"/>
        <v/>
      </c>
      <c r="AC151" s="54" t="str">
        <f t="shared" si="17"/>
        <v/>
      </c>
      <c r="AD151" s="54" t="str">
        <f t="shared" si="18"/>
        <v/>
      </c>
      <c r="AE151" s="54" t="str">
        <f t="shared" si="19"/>
        <v/>
      </c>
    </row>
    <row r="152" spans="1:33" s="19" customFormat="1" ht="62.25" customHeight="1" x14ac:dyDescent="0.25">
      <c r="A152" s="39" t="str">
        <f t="shared" si="20"/>
        <v/>
      </c>
      <c r="B152" s="40"/>
      <c r="C152" s="41"/>
      <c r="D152" s="41"/>
      <c r="E152" s="41"/>
      <c r="F152" s="41"/>
      <c r="G152" s="41"/>
      <c r="H152" s="42"/>
      <c r="I152" s="41"/>
      <c r="J152" s="41"/>
      <c r="K152" s="42"/>
      <c r="L152" s="42"/>
      <c r="M152" s="41"/>
      <c r="N152" s="43"/>
      <c r="O152" s="43"/>
      <c r="P152" s="42"/>
      <c r="Q152" s="42"/>
      <c r="R152" s="42"/>
      <c r="S152" s="42"/>
      <c r="T152" s="42"/>
      <c r="U152" s="43"/>
      <c r="V152" s="44"/>
      <c r="W152" s="40"/>
      <c r="X152" s="53"/>
      <c r="Y152" s="54" t="str">
        <f>IF(COUNTA(B152:W152)&lt;=3,"",IF(B152&amp;C152&amp;D152="","",IF(F152&amp;G152="","OK",IF(ISERROR(VLOOKUP(MID(F152,2,2)&amp;LEFT(G152,4),ΚΩΔΙΚΟΙ!A:A,1,FALSE)),"ΣΦΑΛΜΑ: Έλλειψη αντιστοίχισης στηλών 5 και 6","OK"))))</f>
        <v/>
      </c>
      <c r="Z152" s="54" t="str">
        <f t="shared" si="15"/>
        <v/>
      </c>
      <c r="AA152" s="54" t="str">
        <f>IF(COUNTA(B152:W152)&lt;=3,"",IF(B152&amp;C152&amp;D152="","",IF(I152&amp;J152="","OK",IF(ISERROR(VLOOKUP(MID(I152,2,2)&amp;LEFT(J152,4),ΚΩΔΙΚΟΙ!A:A,1,FALSE)),"ΣΦΑΛΜΑ: Έλλειψη αντιστοίχισης στηλών 8 και 9","OK"))))</f>
        <v/>
      </c>
      <c r="AB152" s="54" t="str">
        <f t="shared" si="16"/>
        <v/>
      </c>
      <c r="AC152" s="54" t="str">
        <f t="shared" si="17"/>
        <v/>
      </c>
      <c r="AD152" s="54" t="str">
        <f t="shared" si="18"/>
        <v/>
      </c>
      <c r="AE152" s="54" t="str">
        <f t="shared" si="19"/>
        <v/>
      </c>
      <c r="AG152"/>
    </row>
    <row r="153" spans="1:33" s="19" customFormat="1" ht="62.25" customHeight="1" x14ac:dyDescent="0.25">
      <c r="A153" s="31" t="str">
        <f t="shared" si="20"/>
        <v/>
      </c>
      <c r="B153" s="3"/>
      <c r="C153" s="12"/>
      <c r="D153" s="12"/>
      <c r="E153" s="12"/>
      <c r="F153" s="12"/>
      <c r="G153" s="12"/>
      <c r="H153" s="11"/>
      <c r="I153" s="12"/>
      <c r="J153" s="12"/>
      <c r="K153" s="11"/>
      <c r="L153" s="11"/>
      <c r="M153" s="12"/>
      <c r="N153" s="24"/>
      <c r="O153" s="24"/>
      <c r="P153" s="11"/>
      <c r="Q153" s="11"/>
      <c r="R153" s="11"/>
      <c r="S153" s="11"/>
      <c r="T153" s="11"/>
      <c r="U153" s="24"/>
      <c r="V153" s="21"/>
      <c r="W153" s="3"/>
      <c r="X153" s="53"/>
      <c r="Y153" s="54" t="str">
        <f>IF(COUNTA(B153:W153)&lt;=3,"",IF(B153&amp;C153&amp;D153="","",IF(F153&amp;G153="","OK",IF(ISERROR(VLOOKUP(MID(F153,2,2)&amp;LEFT(G153,4),ΚΩΔΙΚΟΙ!A:A,1,FALSE)),"ΣΦΑΛΜΑ: Έλλειψη αντιστοίχισης στηλών 5 και 6","OK"))))</f>
        <v/>
      </c>
      <c r="Z153" s="54" t="str">
        <f t="shared" si="15"/>
        <v/>
      </c>
      <c r="AA153" s="54" t="str">
        <f>IF(COUNTA(B153:W153)&lt;=3,"",IF(B153&amp;C153&amp;D153="","",IF(I153&amp;J153="","OK",IF(ISERROR(VLOOKUP(MID(I153,2,2)&amp;LEFT(J153,4),ΚΩΔΙΚΟΙ!A:A,1,FALSE)),"ΣΦΑΛΜΑ: Έλλειψη αντιστοίχισης στηλών 8 και 9","OK"))))</f>
        <v/>
      </c>
      <c r="AB153" s="54" t="str">
        <f t="shared" si="16"/>
        <v/>
      </c>
      <c r="AC153" s="54" t="str">
        <f t="shared" si="17"/>
        <v/>
      </c>
      <c r="AD153" s="54" t="str">
        <f t="shared" si="18"/>
        <v/>
      </c>
      <c r="AE153" s="54" t="str">
        <f t="shared" si="19"/>
        <v/>
      </c>
      <c r="AG153"/>
    </row>
    <row r="154" spans="1:33" ht="62.25" customHeight="1" x14ac:dyDescent="0.25">
      <c r="A154" s="39" t="str">
        <f t="shared" si="20"/>
        <v/>
      </c>
      <c r="B154" s="40"/>
      <c r="C154" s="41"/>
      <c r="D154" s="41"/>
      <c r="E154" s="41"/>
      <c r="F154" s="41"/>
      <c r="G154" s="41"/>
      <c r="H154" s="42"/>
      <c r="I154" s="41"/>
      <c r="J154" s="41"/>
      <c r="K154" s="42"/>
      <c r="L154" s="42"/>
      <c r="M154" s="41"/>
      <c r="N154" s="43"/>
      <c r="O154" s="43"/>
      <c r="P154" s="42"/>
      <c r="Q154" s="42"/>
      <c r="R154" s="42"/>
      <c r="S154" s="42"/>
      <c r="T154" s="42"/>
      <c r="U154" s="43"/>
      <c r="V154" s="44"/>
      <c r="W154" s="40"/>
      <c r="X154" s="53"/>
      <c r="Y154" s="54" t="str">
        <f>IF(COUNTA(B154:W154)&lt;=3,"",IF(B154&amp;C154&amp;D154="","",IF(F154&amp;G154="","OK",IF(ISERROR(VLOOKUP(MID(F154,2,2)&amp;LEFT(G154,4),ΚΩΔΙΚΟΙ!A:A,1,FALSE)),"ΣΦΑΛΜΑ: Έλλειψη αντιστοίχισης στηλών 5 και 6","OK"))))</f>
        <v/>
      </c>
      <c r="Z154" s="54" t="str">
        <f t="shared" si="15"/>
        <v/>
      </c>
      <c r="AA154" s="54" t="str">
        <f>IF(COUNTA(B154:W154)&lt;=3,"",IF(B154&amp;C154&amp;D154="","",IF(I154&amp;J154="","OK",IF(ISERROR(VLOOKUP(MID(I154,2,2)&amp;LEFT(J154,4),ΚΩΔΙΚΟΙ!A:A,1,FALSE)),"ΣΦΑΛΜΑ: Έλλειψη αντιστοίχισης στηλών 8 και 9","OK"))))</f>
        <v/>
      </c>
      <c r="AB154" s="54" t="str">
        <f t="shared" si="16"/>
        <v/>
      </c>
      <c r="AC154" s="54" t="str">
        <f t="shared" si="17"/>
        <v/>
      </c>
      <c r="AD154" s="54" t="str">
        <f t="shared" si="18"/>
        <v/>
      </c>
      <c r="AE154" s="54" t="str">
        <f t="shared" si="19"/>
        <v/>
      </c>
    </row>
    <row r="155" spans="1:33" ht="62.25" customHeight="1" x14ac:dyDescent="0.25">
      <c r="A155" s="31" t="str">
        <f t="shared" si="20"/>
        <v/>
      </c>
      <c r="B155" s="3"/>
      <c r="C155" s="12"/>
      <c r="D155" s="12"/>
      <c r="E155" s="12"/>
      <c r="F155" s="12"/>
      <c r="G155" s="12"/>
      <c r="H155" s="11"/>
      <c r="I155" s="12"/>
      <c r="J155" s="12"/>
      <c r="K155" s="11"/>
      <c r="L155" s="11"/>
      <c r="M155" s="12"/>
      <c r="N155" s="24"/>
      <c r="O155" s="24"/>
      <c r="P155" s="11"/>
      <c r="Q155" s="11"/>
      <c r="R155" s="11"/>
      <c r="S155" s="11"/>
      <c r="T155" s="11"/>
      <c r="U155" s="24"/>
      <c r="V155" s="21"/>
      <c r="W155" s="3"/>
      <c r="X155" s="53"/>
      <c r="Y155" s="54" t="str">
        <f>IF(COUNTA(B155:W155)&lt;=3,"",IF(B155&amp;C155&amp;D155="","",IF(F155&amp;G155="","OK",IF(ISERROR(VLOOKUP(MID(F155,2,2)&amp;LEFT(G155,4),ΚΩΔΙΚΟΙ!A:A,1,FALSE)),"ΣΦΑΛΜΑ: Έλλειψη αντιστοίχισης στηλών 5 και 6","OK"))))</f>
        <v/>
      </c>
      <c r="Z155" s="54" t="str">
        <f t="shared" si="15"/>
        <v/>
      </c>
      <c r="AA155" s="54" t="str">
        <f>IF(COUNTA(B155:W155)&lt;=3,"",IF(B155&amp;C155&amp;D155="","",IF(I155&amp;J155="","OK",IF(ISERROR(VLOOKUP(MID(I155,2,2)&amp;LEFT(J155,4),ΚΩΔΙΚΟΙ!A:A,1,FALSE)),"ΣΦΑΛΜΑ: Έλλειψη αντιστοίχισης στηλών 8 και 9","OK"))))</f>
        <v/>
      </c>
      <c r="AB155" s="54" t="str">
        <f t="shared" si="16"/>
        <v/>
      </c>
      <c r="AC155" s="54" t="str">
        <f t="shared" si="17"/>
        <v/>
      </c>
      <c r="AD155" s="54" t="str">
        <f t="shared" si="18"/>
        <v/>
      </c>
      <c r="AE155" s="54" t="str">
        <f t="shared" si="19"/>
        <v/>
      </c>
    </row>
    <row r="156" spans="1:33" ht="62.25" customHeight="1" x14ac:dyDescent="0.25">
      <c r="A156" s="39" t="str">
        <f t="shared" si="20"/>
        <v/>
      </c>
      <c r="B156" s="40"/>
      <c r="C156" s="41"/>
      <c r="D156" s="41"/>
      <c r="E156" s="41"/>
      <c r="F156" s="41"/>
      <c r="G156" s="41"/>
      <c r="H156" s="42"/>
      <c r="I156" s="41"/>
      <c r="J156" s="41"/>
      <c r="K156" s="42"/>
      <c r="L156" s="42"/>
      <c r="M156" s="41"/>
      <c r="N156" s="43"/>
      <c r="O156" s="43"/>
      <c r="P156" s="42"/>
      <c r="Q156" s="42"/>
      <c r="R156" s="42"/>
      <c r="S156" s="42"/>
      <c r="T156" s="42"/>
      <c r="U156" s="43"/>
      <c r="V156" s="44"/>
      <c r="W156" s="40"/>
      <c r="X156" s="55"/>
      <c r="Y156" s="54" t="str">
        <f>IF(COUNTA(B156:W156)&lt;=3,"",IF(B156&amp;C156&amp;D156="","",IF(F156&amp;G156="","OK",IF(ISERROR(VLOOKUP(MID(F156,2,2)&amp;LEFT(G156,4),ΚΩΔΙΚΟΙ!A:A,1,FALSE)),"ΣΦΑΛΜΑ: Έλλειψη αντιστοίχισης στηλών 5 και 6","OK"))))</f>
        <v/>
      </c>
      <c r="Z156" s="54" t="str">
        <f t="shared" si="15"/>
        <v/>
      </c>
      <c r="AA156" s="54" t="str">
        <f>IF(COUNTA(B156:W156)&lt;=3,"",IF(B156&amp;C156&amp;D156="","",IF(I156&amp;J156="","OK",IF(ISERROR(VLOOKUP(MID(I156,2,2)&amp;LEFT(J156,4),ΚΩΔΙΚΟΙ!A:A,1,FALSE)),"ΣΦΑΛΜΑ: Έλλειψη αντιστοίχισης στηλών 8 και 9","OK"))))</f>
        <v/>
      </c>
      <c r="AB156" s="54" t="str">
        <f t="shared" si="16"/>
        <v/>
      </c>
      <c r="AC156" s="54" t="str">
        <f t="shared" si="17"/>
        <v/>
      </c>
      <c r="AD156" s="54" t="str">
        <f t="shared" si="18"/>
        <v/>
      </c>
      <c r="AE156" s="54" t="str">
        <f t="shared" si="19"/>
        <v/>
      </c>
    </row>
    <row r="157" spans="1:33" ht="62.25" customHeight="1" x14ac:dyDescent="0.25">
      <c r="A157" s="31" t="str">
        <f t="shared" si="20"/>
        <v/>
      </c>
      <c r="B157" s="3"/>
      <c r="C157" s="12"/>
      <c r="D157" s="12"/>
      <c r="E157" s="12"/>
      <c r="F157" s="12"/>
      <c r="G157" s="12"/>
      <c r="H157" s="11"/>
      <c r="I157" s="12"/>
      <c r="J157" s="12"/>
      <c r="K157" s="11"/>
      <c r="L157" s="11"/>
      <c r="M157" s="12"/>
      <c r="N157" s="24"/>
      <c r="O157" s="24"/>
      <c r="P157" s="11"/>
      <c r="Q157" s="11"/>
      <c r="R157" s="11"/>
      <c r="S157" s="11"/>
      <c r="T157" s="11"/>
      <c r="U157" s="24"/>
      <c r="V157" s="21"/>
      <c r="W157" s="3"/>
      <c r="X157" s="53"/>
      <c r="Y157" s="54" t="str">
        <f>IF(COUNTA(B157:W157)&lt;=3,"",IF(B157&amp;C157&amp;D157="","",IF(F157&amp;G157="","OK",IF(ISERROR(VLOOKUP(MID(F157,2,2)&amp;LEFT(G157,4),ΚΩΔΙΚΟΙ!A:A,1,FALSE)),"ΣΦΑΛΜΑ: Έλλειψη αντιστοίχισης στηλών 5 και 6","OK"))))</f>
        <v/>
      </c>
      <c r="Z157" s="54" t="str">
        <f t="shared" si="15"/>
        <v/>
      </c>
      <c r="AA157" s="54" t="str">
        <f>IF(COUNTA(B157:W157)&lt;=3,"",IF(B157&amp;C157&amp;D157="","",IF(I157&amp;J157="","OK",IF(ISERROR(VLOOKUP(MID(I157,2,2)&amp;LEFT(J157,4),ΚΩΔΙΚΟΙ!A:A,1,FALSE)),"ΣΦΑΛΜΑ: Έλλειψη αντιστοίχισης στηλών 8 και 9","OK"))))</f>
        <v/>
      </c>
      <c r="AB157" s="54" t="str">
        <f t="shared" si="16"/>
        <v/>
      </c>
      <c r="AC157" s="54" t="str">
        <f t="shared" si="17"/>
        <v/>
      </c>
      <c r="AD157" s="54" t="str">
        <f t="shared" si="18"/>
        <v/>
      </c>
      <c r="AE157" s="54" t="str">
        <f t="shared" si="19"/>
        <v/>
      </c>
    </row>
    <row r="158" spans="1:33" s="19" customFormat="1" ht="62.25" customHeight="1" x14ac:dyDescent="0.25">
      <c r="A158" s="39" t="str">
        <f t="shared" si="20"/>
        <v/>
      </c>
      <c r="B158" s="40"/>
      <c r="C158" s="41"/>
      <c r="D158" s="41"/>
      <c r="E158" s="41"/>
      <c r="F158" s="41"/>
      <c r="G158" s="41"/>
      <c r="H158" s="42"/>
      <c r="I158" s="41"/>
      <c r="J158" s="41"/>
      <c r="K158" s="42"/>
      <c r="L158" s="42"/>
      <c r="M158" s="41"/>
      <c r="N158" s="43"/>
      <c r="O158" s="43"/>
      <c r="P158" s="42"/>
      <c r="Q158" s="42"/>
      <c r="R158" s="42"/>
      <c r="S158" s="42"/>
      <c r="T158" s="42"/>
      <c r="U158" s="43"/>
      <c r="V158" s="44"/>
      <c r="W158" s="40"/>
      <c r="X158" s="53"/>
      <c r="Y158" s="54" t="str">
        <f>IF(COUNTA(B158:W158)&lt;=3,"",IF(B158&amp;C158&amp;D158="","",IF(F158&amp;G158="","OK",IF(ISERROR(VLOOKUP(MID(F158,2,2)&amp;LEFT(G158,4),ΚΩΔΙΚΟΙ!A:A,1,FALSE)),"ΣΦΑΛΜΑ: Έλλειψη αντιστοίχισης στηλών 5 και 6","OK"))))</f>
        <v/>
      </c>
      <c r="Z158" s="54" t="str">
        <f t="shared" si="15"/>
        <v/>
      </c>
      <c r="AA158" s="54" t="str">
        <f>IF(COUNTA(B158:W158)&lt;=3,"",IF(B158&amp;C158&amp;D158="","",IF(I158&amp;J158="","OK",IF(ISERROR(VLOOKUP(MID(I158,2,2)&amp;LEFT(J158,4),ΚΩΔΙΚΟΙ!A:A,1,FALSE)),"ΣΦΑΛΜΑ: Έλλειψη αντιστοίχισης στηλών 8 και 9","OK"))))</f>
        <v/>
      </c>
      <c r="AB158" s="54" t="str">
        <f t="shared" si="16"/>
        <v/>
      </c>
      <c r="AC158" s="54" t="str">
        <f t="shared" si="17"/>
        <v/>
      </c>
      <c r="AD158" s="54" t="str">
        <f t="shared" si="18"/>
        <v/>
      </c>
      <c r="AE158" s="54" t="str">
        <f t="shared" si="19"/>
        <v/>
      </c>
      <c r="AG158"/>
    </row>
    <row r="159" spans="1:33" s="19" customFormat="1" ht="62.25" customHeight="1" x14ac:dyDescent="0.25">
      <c r="A159" s="31" t="str">
        <f t="shared" si="20"/>
        <v/>
      </c>
      <c r="B159" s="3"/>
      <c r="C159" s="12"/>
      <c r="D159" s="12"/>
      <c r="E159" s="12"/>
      <c r="F159" s="12"/>
      <c r="G159" s="12"/>
      <c r="H159" s="11"/>
      <c r="I159" s="12"/>
      <c r="J159" s="12"/>
      <c r="K159" s="11"/>
      <c r="L159" s="11"/>
      <c r="M159" s="12"/>
      <c r="N159" s="24"/>
      <c r="O159" s="24"/>
      <c r="P159" s="11"/>
      <c r="Q159" s="11"/>
      <c r="R159" s="11"/>
      <c r="S159" s="11"/>
      <c r="T159" s="11"/>
      <c r="U159" s="24"/>
      <c r="V159" s="21"/>
      <c r="W159" s="3"/>
      <c r="X159" s="53"/>
      <c r="Y159" s="54" t="str">
        <f>IF(COUNTA(B159:W159)&lt;=3,"",IF(B159&amp;C159&amp;D159="","",IF(F159&amp;G159="","OK",IF(ISERROR(VLOOKUP(MID(F159,2,2)&amp;LEFT(G159,4),ΚΩΔΙΚΟΙ!A:A,1,FALSE)),"ΣΦΑΛΜΑ: Έλλειψη αντιστοίχισης στηλών 5 και 6","OK"))))</f>
        <v/>
      </c>
      <c r="Z159" s="54" t="str">
        <f t="shared" si="15"/>
        <v/>
      </c>
      <c r="AA159" s="54" t="str">
        <f>IF(COUNTA(B159:W159)&lt;=3,"",IF(B159&amp;C159&amp;D159="","",IF(I159&amp;J159="","OK",IF(ISERROR(VLOOKUP(MID(I159,2,2)&amp;LEFT(J159,4),ΚΩΔΙΚΟΙ!A:A,1,FALSE)),"ΣΦΑΛΜΑ: Έλλειψη αντιστοίχισης στηλών 8 και 9","OK"))))</f>
        <v/>
      </c>
      <c r="AB159" s="54" t="str">
        <f t="shared" si="16"/>
        <v/>
      </c>
      <c r="AC159" s="54" t="str">
        <f t="shared" si="17"/>
        <v/>
      </c>
      <c r="AD159" s="54" t="str">
        <f t="shared" si="18"/>
        <v/>
      </c>
      <c r="AE159" s="54" t="str">
        <f t="shared" si="19"/>
        <v/>
      </c>
      <c r="AG159"/>
    </row>
    <row r="160" spans="1:33" ht="62.25" customHeight="1" x14ac:dyDescent="0.25">
      <c r="A160" s="39" t="str">
        <f t="shared" si="20"/>
        <v/>
      </c>
      <c r="B160" s="40"/>
      <c r="C160" s="41"/>
      <c r="D160" s="41"/>
      <c r="E160" s="41"/>
      <c r="F160" s="41"/>
      <c r="G160" s="41"/>
      <c r="H160" s="42"/>
      <c r="I160" s="41"/>
      <c r="J160" s="41"/>
      <c r="K160" s="42"/>
      <c r="L160" s="42"/>
      <c r="M160" s="41"/>
      <c r="N160" s="43"/>
      <c r="O160" s="43"/>
      <c r="P160" s="42"/>
      <c r="Q160" s="42"/>
      <c r="R160" s="42"/>
      <c r="S160" s="42"/>
      <c r="T160" s="42"/>
      <c r="U160" s="43"/>
      <c r="V160" s="44"/>
      <c r="W160" s="40"/>
      <c r="X160" s="53"/>
      <c r="Y160" s="54" t="str">
        <f>IF(COUNTA(B160:W160)&lt;=3,"",IF(B160&amp;C160&amp;D160="","",IF(F160&amp;G160="","OK",IF(ISERROR(VLOOKUP(MID(F160,2,2)&amp;LEFT(G160,4),ΚΩΔΙΚΟΙ!A:A,1,FALSE)),"ΣΦΑΛΜΑ: Έλλειψη αντιστοίχισης στηλών 5 και 6","OK"))))</f>
        <v/>
      </c>
      <c r="Z160" s="54" t="str">
        <f t="shared" si="15"/>
        <v/>
      </c>
      <c r="AA160" s="54" t="str">
        <f>IF(COUNTA(B160:W160)&lt;=3,"",IF(B160&amp;C160&amp;D160="","",IF(I160&amp;J160="","OK",IF(ISERROR(VLOOKUP(MID(I160,2,2)&amp;LEFT(J160,4),ΚΩΔΙΚΟΙ!A:A,1,FALSE)),"ΣΦΑΛΜΑ: Έλλειψη αντιστοίχισης στηλών 8 και 9","OK"))))</f>
        <v/>
      </c>
      <c r="AB160" s="54" t="str">
        <f t="shared" si="16"/>
        <v/>
      </c>
      <c r="AC160" s="54" t="str">
        <f t="shared" si="17"/>
        <v/>
      </c>
      <c r="AD160" s="54" t="str">
        <f t="shared" si="18"/>
        <v/>
      </c>
      <c r="AE160" s="54" t="str">
        <f t="shared" si="19"/>
        <v/>
      </c>
    </row>
    <row r="161" spans="1:33" ht="62.25" customHeight="1" x14ac:dyDescent="0.25">
      <c r="A161" s="31" t="str">
        <f t="shared" si="20"/>
        <v/>
      </c>
      <c r="B161" s="3"/>
      <c r="C161" s="12"/>
      <c r="D161" s="12"/>
      <c r="E161" s="12"/>
      <c r="F161" s="12"/>
      <c r="G161" s="12"/>
      <c r="H161" s="11"/>
      <c r="I161" s="12"/>
      <c r="J161" s="12"/>
      <c r="K161" s="11"/>
      <c r="L161" s="11"/>
      <c r="M161" s="12"/>
      <c r="N161" s="24"/>
      <c r="O161" s="24"/>
      <c r="P161" s="11"/>
      <c r="Q161" s="11"/>
      <c r="R161" s="11"/>
      <c r="S161" s="11"/>
      <c r="T161" s="11"/>
      <c r="U161" s="24"/>
      <c r="V161" s="21"/>
      <c r="W161" s="3"/>
      <c r="X161" s="53"/>
      <c r="Y161" s="54" t="str">
        <f>IF(COUNTA(B161:W161)&lt;=3,"",IF(B161&amp;C161&amp;D161="","",IF(F161&amp;G161="","OK",IF(ISERROR(VLOOKUP(MID(F161,2,2)&amp;LEFT(G161,4),ΚΩΔΙΚΟΙ!A:A,1,FALSE)),"ΣΦΑΛΜΑ: Έλλειψη αντιστοίχισης στηλών 5 και 6","OK"))))</f>
        <v/>
      </c>
      <c r="Z161" s="54" t="str">
        <f t="shared" si="15"/>
        <v/>
      </c>
      <c r="AA161" s="54" t="str">
        <f>IF(COUNTA(B161:W161)&lt;=3,"",IF(B161&amp;C161&amp;D161="","",IF(I161&amp;J161="","OK",IF(ISERROR(VLOOKUP(MID(I161,2,2)&amp;LEFT(J161,4),ΚΩΔΙΚΟΙ!A:A,1,FALSE)),"ΣΦΑΛΜΑ: Έλλειψη αντιστοίχισης στηλών 8 και 9","OK"))))</f>
        <v/>
      </c>
      <c r="AB161" s="54" t="str">
        <f t="shared" si="16"/>
        <v/>
      </c>
      <c r="AC161" s="54" t="str">
        <f t="shared" si="17"/>
        <v/>
      </c>
      <c r="AD161" s="54" t="str">
        <f t="shared" si="18"/>
        <v/>
      </c>
      <c r="AE161" s="54" t="str">
        <f t="shared" si="19"/>
        <v/>
      </c>
    </row>
    <row r="162" spans="1:33" ht="62.25" customHeight="1" x14ac:dyDescent="0.25">
      <c r="A162" s="39" t="str">
        <f t="shared" si="20"/>
        <v/>
      </c>
      <c r="B162" s="40"/>
      <c r="C162" s="41"/>
      <c r="D162" s="41"/>
      <c r="E162" s="41"/>
      <c r="F162" s="41"/>
      <c r="G162" s="41"/>
      <c r="H162" s="42"/>
      <c r="I162" s="41"/>
      <c r="J162" s="41"/>
      <c r="K162" s="42"/>
      <c r="L162" s="42"/>
      <c r="M162" s="41"/>
      <c r="N162" s="43"/>
      <c r="O162" s="43"/>
      <c r="P162" s="42"/>
      <c r="Q162" s="42"/>
      <c r="R162" s="42"/>
      <c r="S162" s="42"/>
      <c r="T162" s="42"/>
      <c r="U162" s="43"/>
      <c r="V162" s="44"/>
      <c r="W162" s="40"/>
      <c r="X162" s="55"/>
      <c r="Y162" s="54" t="str">
        <f>IF(COUNTA(B162:W162)&lt;=3,"",IF(B162&amp;C162&amp;D162="","",IF(F162&amp;G162="","OK",IF(ISERROR(VLOOKUP(MID(F162,2,2)&amp;LEFT(G162,4),ΚΩΔΙΚΟΙ!A:A,1,FALSE)),"ΣΦΑΛΜΑ: Έλλειψη αντιστοίχισης στηλών 5 και 6","OK"))))</f>
        <v/>
      </c>
      <c r="Z162" s="54" t="str">
        <f t="shared" si="15"/>
        <v/>
      </c>
      <c r="AA162" s="54" t="str">
        <f>IF(COUNTA(B162:W162)&lt;=3,"",IF(B162&amp;C162&amp;D162="","",IF(I162&amp;J162="","OK",IF(ISERROR(VLOOKUP(MID(I162,2,2)&amp;LEFT(J162,4),ΚΩΔΙΚΟΙ!A:A,1,FALSE)),"ΣΦΑΛΜΑ: Έλλειψη αντιστοίχισης στηλών 8 και 9","OK"))))</f>
        <v/>
      </c>
      <c r="AB162" s="54" t="str">
        <f t="shared" si="16"/>
        <v/>
      </c>
      <c r="AC162" s="54" t="str">
        <f t="shared" si="17"/>
        <v/>
      </c>
      <c r="AD162" s="54" t="str">
        <f t="shared" si="18"/>
        <v/>
      </c>
      <c r="AE162" s="54" t="str">
        <f t="shared" si="19"/>
        <v/>
      </c>
    </row>
    <row r="163" spans="1:33" ht="62.25" customHeight="1" x14ac:dyDescent="0.25">
      <c r="A163" s="31" t="str">
        <f t="shared" si="20"/>
        <v/>
      </c>
      <c r="B163" s="3"/>
      <c r="C163" s="12"/>
      <c r="D163" s="12"/>
      <c r="E163" s="12"/>
      <c r="F163" s="12"/>
      <c r="G163" s="12"/>
      <c r="H163" s="11"/>
      <c r="I163" s="12"/>
      <c r="J163" s="12"/>
      <c r="K163" s="11"/>
      <c r="L163" s="11"/>
      <c r="M163" s="12"/>
      <c r="N163" s="24"/>
      <c r="O163" s="24"/>
      <c r="P163" s="11"/>
      <c r="Q163" s="11"/>
      <c r="R163" s="11"/>
      <c r="S163" s="11"/>
      <c r="T163" s="11"/>
      <c r="U163" s="24"/>
      <c r="V163" s="21"/>
      <c r="W163" s="3"/>
      <c r="X163" s="53"/>
      <c r="Y163" s="54" t="str">
        <f>IF(COUNTA(B163:W163)&lt;=3,"",IF(B163&amp;C163&amp;D163="","",IF(F163&amp;G163="","OK",IF(ISERROR(VLOOKUP(MID(F163,2,2)&amp;LEFT(G163,4),ΚΩΔΙΚΟΙ!A:A,1,FALSE)),"ΣΦΑΛΜΑ: Έλλειψη αντιστοίχισης στηλών 5 και 6","OK"))))</f>
        <v/>
      </c>
      <c r="Z163" s="54" t="str">
        <f t="shared" si="15"/>
        <v/>
      </c>
      <c r="AA163" s="54" t="str">
        <f>IF(COUNTA(B163:W163)&lt;=3,"",IF(B163&amp;C163&amp;D163="","",IF(I163&amp;J163="","OK",IF(ISERROR(VLOOKUP(MID(I163,2,2)&amp;LEFT(J163,4),ΚΩΔΙΚΟΙ!A:A,1,FALSE)),"ΣΦΑΛΜΑ: Έλλειψη αντιστοίχισης στηλών 8 και 9","OK"))))</f>
        <v/>
      </c>
      <c r="AB163" s="54" t="str">
        <f t="shared" si="16"/>
        <v/>
      </c>
      <c r="AC163" s="54" t="str">
        <f t="shared" si="17"/>
        <v/>
      </c>
      <c r="AD163" s="54" t="str">
        <f t="shared" si="18"/>
        <v/>
      </c>
      <c r="AE163" s="54" t="str">
        <f t="shared" si="19"/>
        <v/>
      </c>
    </row>
    <row r="164" spans="1:33" s="19" customFormat="1" ht="62.25" customHeight="1" x14ac:dyDescent="0.25">
      <c r="A164" s="39" t="str">
        <f t="shared" si="20"/>
        <v/>
      </c>
      <c r="B164" s="40"/>
      <c r="C164" s="41"/>
      <c r="D164" s="41"/>
      <c r="E164" s="41"/>
      <c r="F164" s="41"/>
      <c r="G164" s="41"/>
      <c r="H164" s="42"/>
      <c r="I164" s="41"/>
      <c r="J164" s="41"/>
      <c r="K164" s="42"/>
      <c r="L164" s="42"/>
      <c r="M164" s="41"/>
      <c r="N164" s="43"/>
      <c r="O164" s="43"/>
      <c r="P164" s="42"/>
      <c r="Q164" s="42"/>
      <c r="R164" s="42"/>
      <c r="S164" s="42"/>
      <c r="T164" s="42"/>
      <c r="U164" s="43"/>
      <c r="V164" s="44"/>
      <c r="W164" s="40"/>
      <c r="X164" s="53"/>
      <c r="Y164" s="54" t="str">
        <f>IF(COUNTA(B164:W164)&lt;=3,"",IF(B164&amp;C164&amp;D164="","",IF(F164&amp;G164="","OK",IF(ISERROR(VLOOKUP(MID(F164,2,2)&amp;LEFT(G164,4),ΚΩΔΙΚΟΙ!A:A,1,FALSE)),"ΣΦΑΛΜΑ: Έλλειψη αντιστοίχισης στηλών 5 και 6","OK"))))</f>
        <v/>
      </c>
      <c r="Z164" s="54" t="str">
        <f t="shared" si="15"/>
        <v/>
      </c>
      <c r="AA164" s="54" t="str">
        <f>IF(COUNTA(B164:W164)&lt;=3,"",IF(B164&amp;C164&amp;D164="","",IF(I164&amp;J164="","OK",IF(ISERROR(VLOOKUP(MID(I164,2,2)&amp;LEFT(J164,4),ΚΩΔΙΚΟΙ!A:A,1,FALSE)),"ΣΦΑΛΜΑ: Έλλειψη αντιστοίχισης στηλών 8 και 9","OK"))))</f>
        <v/>
      </c>
      <c r="AB164" s="54" t="str">
        <f t="shared" si="16"/>
        <v/>
      </c>
      <c r="AC164" s="54" t="str">
        <f t="shared" si="17"/>
        <v/>
      </c>
      <c r="AD164" s="54" t="str">
        <f t="shared" si="18"/>
        <v/>
      </c>
      <c r="AE164" s="54" t="str">
        <f t="shared" si="19"/>
        <v/>
      </c>
      <c r="AG164"/>
    </row>
    <row r="165" spans="1:33" s="19" customFormat="1" ht="62.25" customHeight="1" x14ac:dyDescent="0.25">
      <c r="A165" s="31" t="str">
        <f t="shared" si="20"/>
        <v/>
      </c>
      <c r="B165" s="3"/>
      <c r="C165" s="12"/>
      <c r="D165" s="12"/>
      <c r="E165" s="12"/>
      <c r="F165" s="12"/>
      <c r="G165" s="12"/>
      <c r="H165" s="11"/>
      <c r="I165" s="12"/>
      <c r="J165" s="12"/>
      <c r="K165" s="11"/>
      <c r="L165" s="11"/>
      <c r="M165" s="12"/>
      <c r="N165" s="24"/>
      <c r="O165" s="24"/>
      <c r="P165" s="11"/>
      <c r="Q165" s="11"/>
      <c r="R165" s="11"/>
      <c r="S165" s="11"/>
      <c r="T165" s="11"/>
      <c r="U165" s="24"/>
      <c r="V165" s="21"/>
      <c r="W165" s="3"/>
      <c r="X165" s="53"/>
      <c r="Y165" s="54" t="str">
        <f>IF(COUNTA(B165:W165)&lt;=3,"",IF(B165&amp;C165&amp;D165="","",IF(F165&amp;G165="","OK",IF(ISERROR(VLOOKUP(MID(F165,2,2)&amp;LEFT(G165,4),ΚΩΔΙΚΟΙ!A:A,1,FALSE)),"ΣΦΑΛΜΑ: Έλλειψη αντιστοίχισης στηλών 5 και 6","OK"))))</f>
        <v/>
      </c>
      <c r="Z165" s="54" t="str">
        <f t="shared" si="15"/>
        <v/>
      </c>
      <c r="AA165" s="54" t="str">
        <f>IF(COUNTA(B165:W165)&lt;=3,"",IF(B165&amp;C165&amp;D165="","",IF(I165&amp;J165="","OK",IF(ISERROR(VLOOKUP(MID(I165,2,2)&amp;LEFT(J165,4),ΚΩΔΙΚΟΙ!A:A,1,FALSE)),"ΣΦΑΛΜΑ: Έλλειψη αντιστοίχισης στηλών 8 και 9","OK"))))</f>
        <v/>
      </c>
      <c r="AB165" s="54" t="str">
        <f t="shared" si="16"/>
        <v/>
      </c>
      <c r="AC165" s="54" t="str">
        <f t="shared" si="17"/>
        <v/>
      </c>
      <c r="AD165" s="54" t="str">
        <f t="shared" si="18"/>
        <v/>
      </c>
      <c r="AE165" s="54" t="str">
        <f t="shared" si="19"/>
        <v/>
      </c>
      <c r="AG165"/>
    </row>
    <row r="166" spans="1:33" ht="62.25" customHeight="1" x14ac:dyDescent="0.25">
      <c r="A166" s="39" t="str">
        <f t="shared" si="20"/>
        <v/>
      </c>
      <c r="B166" s="40"/>
      <c r="C166" s="41"/>
      <c r="D166" s="41"/>
      <c r="E166" s="41"/>
      <c r="F166" s="41"/>
      <c r="G166" s="41"/>
      <c r="H166" s="42"/>
      <c r="I166" s="41"/>
      <c r="J166" s="41"/>
      <c r="K166" s="42"/>
      <c r="L166" s="42"/>
      <c r="M166" s="41"/>
      <c r="N166" s="43"/>
      <c r="O166" s="43"/>
      <c r="P166" s="42"/>
      <c r="Q166" s="42"/>
      <c r="R166" s="42"/>
      <c r="S166" s="42"/>
      <c r="T166" s="42"/>
      <c r="U166" s="43"/>
      <c r="V166" s="44"/>
      <c r="W166" s="40"/>
      <c r="X166" s="53"/>
      <c r="Y166" s="54" t="str">
        <f>IF(COUNTA(B166:W166)&lt;=3,"",IF(B166&amp;C166&amp;D166="","",IF(F166&amp;G166="","OK",IF(ISERROR(VLOOKUP(MID(F166,2,2)&amp;LEFT(G166,4),ΚΩΔΙΚΟΙ!A:A,1,FALSE)),"ΣΦΑΛΜΑ: Έλλειψη αντιστοίχισης στηλών 5 και 6","OK"))))</f>
        <v/>
      </c>
      <c r="Z166" s="54" t="str">
        <f t="shared" si="15"/>
        <v/>
      </c>
      <c r="AA166" s="54" t="str">
        <f>IF(COUNTA(B166:W166)&lt;=3,"",IF(B166&amp;C166&amp;D166="","",IF(I166&amp;J166="","OK",IF(ISERROR(VLOOKUP(MID(I166,2,2)&amp;LEFT(J166,4),ΚΩΔΙΚΟΙ!A:A,1,FALSE)),"ΣΦΑΛΜΑ: Έλλειψη αντιστοίχισης στηλών 8 και 9","OK"))))</f>
        <v/>
      </c>
      <c r="AB166" s="54" t="str">
        <f t="shared" si="16"/>
        <v/>
      </c>
      <c r="AC166" s="54" t="str">
        <f t="shared" si="17"/>
        <v/>
      </c>
      <c r="AD166" s="54" t="str">
        <f t="shared" si="18"/>
        <v/>
      </c>
      <c r="AE166" s="54" t="str">
        <f t="shared" si="19"/>
        <v/>
      </c>
    </row>
    <row r="167" spans="1:33" ht="62.25" customHeight="1" x14ac:dyDescent="0.25">
      <c r="A167" s="31" t="str">
        <f t="shared" si="20"/>
        <v/>
      </c>
      <c r="B167" s="3"/>
      <c r="C167" s="12"/>
      <c r="D167" s="12"/>
      <c r="E167" s="12"/>
      <c r="F167" s="12"/>
      <c r="G167" s="12"/>
      <c r="H167" s="11"/>
      <c r="I167" s="12"/>
      <c r="J167" s="12"/>
      <c r="K167" s="11"/>
      <c r="L167" s="11"/>
      <c r="M167" s="12"/>
      <c r="N167" s="24"/>
      <c r="O167" s="24"/>
      <c r="P167" s="11"/>
      <c r="Q167" s="11"/>
      <c r="R167" s="11"/>
      <c r="S167" s="11"/>
      <c r="T167" s="11"/>
      <c r="U167" s="24"/>
      <c r="V167" s="21"/>
      <c r="W167" s="3"/>
      <c r="X167" s="53"/>
      <c r="Y167" s="54" t="str">
        <f>IF(COUNTA(B167:W167)&lt;=3,"",IF(B167&amp;C167&amp;D167="","",IF(F167&amp;G167="","OK",IF(ISERROR(VLOOKUP(MID(F167,2,2)&amp;LEFT(G167,4),ΚΩΔΙΚΟΙ!A:A,1,FALSE)),"ΣΦΑΛΜΑ: Έλλειψη αντιστοίχισης στηλών 5 και 6","OK"))))</f>
        <v/>
      </c>
      <c r="Z167" s="54" t="str">
        <f t="shared" si="15"/>
        <v/>
      </c>
      <c r="AA167" s="54" t="str">
        <f>IF(COUNTA(B167:W167)&lt;=3,"",IF(B167&amp;C167&amp;D167="","",IF(I167&amp;J167="","OK",IF(ISERROR(VLOOKUP(MID(I167,2,2)&amp;LEFT(J167,4),ΚΩΔΙΚΟΙ!A:A,1,FALSE)),"ΣΦΑΛΜΑ: Έλλειψη αντιστοίχισης στηλών 8 και 9","OK"))))</f>
        <v/>
      </c>
      <c r="AB167" s="54" t="str">
        <f t="shared" si="16"/>
        <v/>
      </c>
      <c r="AC167" s="54" t="str">
        <f t="shared" si="17"/>
        <v/>
      </c>
      <c r="AD167" s="54" t="str">
        <f t="shared" si="18"/>
        <v/>
      </c>
      <c r="AE167" s="54" t="str">
        <f t="shared" si="19"/>
        <v/>
      </c>
    </row>
    <row r="168" spans="1:33" ht="62.25" customHeight="1" x14ac:dyDescent="0.25">
      <c r="A168" s="39" t="str">
        <f t="shared" si="20"/>
        <v/>
      </c>
      <c r="B168" s="40"/>
      <c r="C168" s="41"/>
      <c r="D168" s="41"/>
      <c r="E168" s="41"/>
      <c r="F168" s="41"/>
      <c r="G168" s="41"/>
      <c r="H168" s="42"/>
      <c r="I168" s="41"/>
      <c r="J168" s="41"/>
      <c r="K168" s="42"/>
      <c r="L168" s="42"/>
      <c r="M168" s="41"/>
      <c r="N168" s="43"/>
      <c r="O168" s="43"/>
      <c r="P168" s="42"/>
      <c r="Q168" s="42"/>
      <c r="R168" s="42"/>
      <c r="S168" s="42"/>
      <c r="T168" s="42"/>
      <c r="U168" s="43"/>
      <c r="V168" s="44"/>
      <c r="W168" s="40"/>
      <c r="X168" s="55"/>
      <c r="Y168" s="54" t="str">
        <f>IF(COUNTA(B168:W168)&lt;=3,"",IF(B168&amp;C168&amp;D168="","",IF(F168&amp;G168="","OK",IF(ISERROR(VLOOKUP(MID(F168,2,2)&amp;LEFT(G168,4),ΚΩΔΙΚΟΙ!A:A,1,FALSE)),"ΣΦΑΛΜΑ: Έλλειψη αντιστοίχισης στηλών 5 και 6","OK"))))</f>
        <v/>
      </c>
      <c r="Z168" s="54" t="str">
        <f t="shared" si="15"/>
        <v/>
      </c>
      <c r="AA168" s="54" t="str">
        <f>IF(COUNTA(B168:W168)&lt;=3,"",IF(B168&amp;C168&amp;D168="","",IF(I168&amp;J168="","OK",IF(ISERROR(VLOOKUP(MID(I168,2,2)&amp;LEFT(J168,4),ΚΩΔΙΚΟΙ!A:A,1,FALSE)),"ΣΦΑΛΜΑ: Έλλειψη αντιστοίχισης στηλών 8 και 9","OK"))))</f>
        <v/>
      </c>
      <c r="AB168" s="54" t="str">
        <f t="shared" si="16"/>
        <v/>
      </c>
      <c r="AC168" s="54" t="str">
        <f t="shared" si="17"/>
        <v/>
      </c>
      <c r="AD168" s="54" t="str">
        <f t="shared" si="18"/>
        <v/>
      </c>
      <c r="AE168" s="54" t="str">
        <f t="shared" si="19"/>
        <v/>
      </c>
    </row>
    <row r="169" spans="1:33" ht="62.25" customHeight="1" x14ac:dyDescent="0.25">
      <c r="A169" s="31" t="str">
        <f t="shared" si="20"/>
        <v/>
      </c>
      <c r="B169" s="3"/>
      <c r="C169" s="12"/>
      <c r="D169" s="12"/>
      <c r="E169" s="12"/>
      <c r="F169" s="12"/>
      <c r="G169" s="12"/>
      <c r="H169" s="11"/>
      <c r="I169" s="12"/>
      <c r="J169" s="12"/>
      <c r="K169" s="11"/>
      <c r="L169" s="11"/>
      <c r="M169" s="12"/>
      <c r="N169" s="24"/>
      <c r="O169" s="24"/>
      <c r="P169" s="11"/>
      <c r="Q169" s="11"/>
      <c r="R169" s="11"/>
      <c r="S169" s="11"/>
      <c r="T169" s="11"/>
      <c r="U169" s="24"/>
      <c r="V169" s="21"/>
      <c r="W169" s="3"/>
      <c r="X169" s="53"/>
      <c r="Y169" s="54" t="str">
        <f>IF(COUNTA(B169:W169)&lt;=3,"",IF(B169&amp;C169&amp;D169="","",IF(F169&amp;G169="","OK",IF(ISERROR(VLOOKUP(MID(F169,2,2)&amp;LEFT(G169,4),ΚΩΔΙΚΟΙ!A:A,1,FALSE)),"ΣΦΑΛΜΑ: Έλλειψη αντιστοίχισης στηλών 5 και 6","OK"))))</f>
        <v/>
      </c>
      <c r="Z169" s="54" t="str">
        <f t="shared" si="15"/>
        <v/>
      </c>
      <c r="AA169" s="54" t="str">
        <f>IF(COUNTA(B169:W169)&lt;=3,"",IF(B169&amp;C169&amp;D169="","",IF(I169&amp;J169="","OK",IF(ISERROR(VLOOKUP(MID(I169,2,2)&amp;LEFT(J169,4),ΚΩΔΙΚΟΙ!A:A,1,FALSE)),"ΣΦΑΛΜΑ: Έλλειψη αντιστοίχισης στηλών 8 και 9","OK"))))</f>
        <v/>
      </c>
      <c r="AB169" s="54" t="str">
        <f t="shared" si="16"/>
        <v/>
      </c>
      <c r="AC169" s="54" t="str">
        <f t="shared" si="17"/>
        <v/>
      </c>
      <c r="AD169" s="54" t="str">
        <f t="shared" si="18"/>
        <v/>
      </c>
      <c r="AE169" s="54" t="str">
        <f t="shared" si="19"/>
        <v/>
      </c>
    </row>
    <row r="170" spans="1:33" s="19" customFormat="1" ht="62.25" customHeight="1" x14ac:dyDescent="0.25">
      <c r="A170" s="39" t="str">
        <f t="shared" si="20"/>
        <v/>
      </c>
      <c r="B170" s="40"/>
      <c r="C170" s="41"/>
      <c r="D170" s="41"/>
      <c r="E170" s="41"/>
      <c r="F170" s="41"/>
      <c r="G170" s="41"/>
      <c r="H170" s="42"/>
      <c r="I170" s="41"/>
      <c r="J170" s="41"/>
      <c r="K170" s="42"/>
      <c r="L170" s="42"/>
      <c r="M170" s="41"/>
      <c r="N170" s="43"/>
      <c r="O170" s="43"/>
      <c r="P170" s="42"/>
      <c r="Q170" s="42"/>
      <c r="R170" s="42"/>
      <c r="S170" s="42"/>
      <c r="T170" s="42"/>
      <c r="U170" s="43"/>
      <c r="V170" s="44"/>
      <c r="W170" s="40"/>
      <c r="X170" s="53"/>
      <c r="Y170" s="54" t="str">
        <f>IF(COUNTA(B170:W170)&lt;=3,"",IF(B170&amp;C170&amp;D170="","",IF(F170&amp;G170="","OK",IF(ISERROR(VLOOKUP(MID(F170,2,2)&amp;LEFT(G170,4),ΚΩΔΙΚΟΙ!A:A,1,FALSE)),"ΣΦΑΛΜΑ: Έλλειψη αντιστοίχισης στηλών 5 και 6","OK"))))</f>
        <v/>
      </c>
      <c r="Z170" s="54" t="str">
        <f t="shared" si="15"/>
        <v/>
      </c>
      <c r="AA170" s="54" t="str">
        <f>IF(COUNTA(B170:W170)&lt;=3,"",IF(B170&amp;C170&amp;D170="","",IF(I170&amp;J170="","OK",IF(ISERROR(VLOOKUP(MID(I170,2,2)&amp;LEFT(J170,4),ΚΩΔΙΚΟΙ!A:A,1,FALSE)),"ΣΦΑΛΜΑ: Έλλειψη αντιστοίχισης στηλών 8 και 9","OK"))))</f>
        <v/>
      </c>
      <c r="AB170" s="54" t="str">
        <f t="shared" si="16"/>
        <v/>
      </c>
      <c r="AC170" s="54" t="str">
        <f t="shared" si="17"/>
        <v/>
      </c>
      <c r="AD170" s="54" t="str">
        <f t="shared" si="18"/>
        <v/>
      </c>
      <c r="AE170" s="54" t="str">
        <f t="shared" si="19"/>
        <v/>
      </c>
      <c r="AG170"/>
    </row>
    <row r="171" spans="1:33" s="19" customFormat="1" ht="62.25" customHeight="1" x14ac:dyDescent="0.25">
      <c r="A171" s="31" t="str">
        <f t="shared" si="20"/>
        <v/>
      </c>
      <c r="B171" s="3"/>
      <c r="C171" s="12"/>
      <c r="D171" s="12"/>
      <c r="E171" s="12"/>
      <c r="F171" s="12"/>
      <c r="G171" s="12"/>
      <c r="H171" s="11"/>
      <c r="I171" s="12"/>
      <c r="J171" s="12"/>
      <c r="K171" s="11"/>
      <c r="L171" s="11"/>
      <c r="M171" s="12"/>
      <c r="N171" s="24"/>
      <c r="O171" s="24"/>
      <c r="P171" s="11"/>
      <c r="Q171" s="11"/>
      <c r="R171" s="11"/>
      <c r="S171" s="11"/>
      <c r="T171" s="11"/>
      <c r="U171" s="24"/>
      <c r="V171" s="21"/>
      <c r="W171" s="3"/>
      <c r="X171" s="53"/>
      <c r="Y171" s="54" t="str">
        <f>IF(COUNTA(B171:W171)&lt;=3,"",IF(B171&amp;C171&amp;D171="","",IF(F171&amp;G171="","OK",IF(ISERROR(VLOOKUP(MID(F171,2,2)&amp;LEFT(G171,4),ΚΩΔΙΚΟΙ!A:A,1,FALSE)),"ΣΦΑΛΜΑ: Έλλειψη αντιστοίχισης στηλών 5 και 6","OK"))))</f>
        <v/>
      </c>
      <c r="Z171" s="54" t="str">
        <f t="shared" si="15"/>
        <v/>
      </c>
      <c r="AA171" s="54" t="str">
        <f>IF(COUNTA(B171:W171)&lt;=3,"",IF(B171&amp;C171&amp;D171="","",IF(I171&amp;J171="","OK",IF(ISERROR(VLOOKUP(MID(I171,2,2)&amp;LEFT(J171,4),ΚΩΔΙΚΟΙ!A:A,1,FALSE)),"ΣΦΑΛΜΑ: Έλλειψη αντιστοίχισης στηλών 8 και 9","OK"))))</f>
        <v/>
      </c>
      <c r="AB171" s="54" t="str">
        <f t="shared" si="16"/>
        <v/>
      </c>
      <c r="AC171" s="54" t="str">
        <f t="shared" si="17"/>
        <v/>
      </c>
      <c r="AD171" s="54" t="str">
        <f t="shared" si="18"/>
        <v/>
      </c>
      <c r="AE171" s="54" t="str">
        <f t="shared" si="19"/>
        <v/>
      </c>
      <c r="AG171"/>
    </row>
    <row r="172" spans="1:33" ht="62.25" customHeight="1" x14ac:dyDescent="0.25">
      <c r="A172" s="39" t="str">
        <f t="shared" si="20"/>
        <v/>
      </c>
      <c r="B172" s="40"/>
      <c r="C172" s="41"/>
      <c r="D172" s="41"/>
      <c r="E172" s="41"/>
      <c r="F172" s="41"/>
      <c r="G172" s="41"/>
      <c r="H172" s="42"/>
      <c r="I172" s="41"/>
      <c r="J172" s="41"/>
      <c r="K172" s="42"/>
      <c r="L172" s="42"/>
      <c r="M172" s="41"/>
      <c r="N172" s="43"/>
      <c r="O172" s="43"/>
      <c r="P172" s="42"/>
      <c r="Q172" s="42"/>
      <c r="R172" s="42"/>
      <c r="S172" s="42"/>
      <c r="T172" s="42"/>
      <c r="U172" s="43"/>
      <c r="V172" s="44"/>
      <c r="W172" s="40"/>
      <c r="X172" s="53"/>
      <c r="Y172" s="54" t="str">
        <f>IF(COUNTA(B172:W172)&lt;=3,"",IF(B172&amp;C172&amp;D172="","",IF(F172&amp;G172="","OK",IF(ISERROR(VLOOKUP(MID(F172,2,2)&amp;LEFT(G172,4),ΚΩΔΙΚΟΙ!A:A,1,FALSE)),"ΣΦΑΛΜΑ: Έλλειψη αντιστοίχισης στηλών 5 και 6","OK"))))</f>
        <v/>
      </c>
      <c r="Z172" s="54" t="str">
        <f t="shared" si="15"/>
        <v/>
      </c>
      <c r="AA172" s="54" t="str">
        <f>IF(COUNTA(B172:W172)&lt;=3,"",IF(B172&amp;C172&amp;D172="","",IF(I172&amp;J172="","OK",IF(ISERROR(VLOOKUP(MID(I172,2,2)&amp;LEFT(J172,4),ΚΩΔΙΚΟΙ!A:A,1,FALSE)),"ΣΦΑΛΜΑ: Έλλειψη αντιστοίχισης στηλών 8 και 9","OK"))))</f>
        <v/>
      </c>
      <c r="AB172" s="54" t="str">
        <f t="shared" si="16"/>
        <v/>
      </c>
      <c r="AC172" s="54" t="str">
        <f t="shared" si="17"/>
        <v/>
      </c>
      <c r="AD172" s="54" t="str">
        <f t="shared" si="18"/>
        <v/>
      </c>
      <c r="AE172" s="54" t="str">
        <f t="shared" si="19"/>
        <v/>
      </c>
    </row>
    <row r="173" spans="1:33" ht="62.25" customHeight="1" x14ac:dyDescent="0.25">
      <c r="A173" s="31" t="str">
        <f t="shared" si="20"/>
        <v/>
      </c>
      <c r="B173" s="3"/>
      <c r="C173" s="12"/>
      <c r="D173" s="12"/>
      <c r="E173" s="12"/>
      <c r="F173" s="12"/>
      <c r="G173" s="12"/>
      <c r="H173" s="11"/>
      <c r="I173" s="12"/>
      <c r="J173" s="12"/>
      <c r="K173" s="11"/>
      <c r="L173" s="11"/>
      <c r="M173" s="12"/>
      <c r="N173" s="24"/>
      <c r="O173" s="24"/>
      <c r="P173" s="11"/>
      <c r="Q173" s="11"/>
      <c r="R173" s="11"/>
      <c r="S173" s="11"/>
      <c r="T173" s="11"/>
      <c r="U173" s="24"/>
      <c r="V173" s="21"/>
      <c r="W173" s="3"/>
      <c r="X173" s="53"/>
      <c r="Y173" s="54" t="str">
        <f>IF(COUNTA(B173:W173)&lt;=3,"",IF(B173&amp;C173&amp;D173="","",IF(F173&amp;G173="","OK",IF(ISERROR(VLOOKUP(MID(F173,2,2)&amp;LEFT(G173,4),ΚΩΔΙΚΟΙ!A:A,1,FALSE)),"ΣΦΑΛΜΑ: Έλλειψη αντιστοίχισης στηλών 5 και 6","OK"))))</f>
        <v/>
      </c>
      <c r="Z173" s="54" t="str">
        <f t="shared" si="15"/>
        <v/>
      </c>
      <c r="AA173" s="54" t="str">
        <f>IF(COUNTA(B173:W173)&lt;=3,"",IF(B173&amp;C173&amp;D173="","",IF(I173&amp;J173="","OK",IF(ISERROR(VLOOKUP(MID(I173,2,2)&amp;LEFT(J173,4),ΚΩΔΙΚΟΙ!A:A,1,FALSE)),"ΣΦΑΛΜΑ: Έλλειψη αντιστοίχισης στηλών 8 και 9","OK"))))</f>
        <v/>
      </c>
      <c r="AB173" s="54" t="str">
        <f t="shared" si="16"/>
        <v/>
      </c>
      <c r="AC173" s="54" t="str">
        <f t="shared" si="17"/>
        <v/>
      </c>
      <c r="AD173" s="54" t="str">
        <f t="shared" si="18"/>
        <v/>
      </c>
      <c r="AE173" s="54" t="str">
        <f t="shared" si="19"/>
        <v/>
      </c>
    </row>
    <row r="174" spans="1:33" ht="62.25" customHeight="1" x14ac:dyDescent="0.25">
      <c r="A174" s="39" t="str">
        <f t="shared" si="20"/>
        <v/>
      </c>
      <c r="B174" s="40"/>
      <c r="C174" s="41"/>
      <c r="D174" s="41"/>
      <c r="E174" s="41"/>
      <c r="F174" s="41"/>
      <c r="G174" s="41"/>
      <c r="H174" s="42"/>
      <c r="I174" s="41"/>
      <c r="J174" s="41"/>
      <c r="K174" s="42"/>
      <c r="L174" s="42"/>
      <c r="M174" s="41"/>
      <c r="N174" s="43"/>
      <c r="O174" s="43"/>
      <c r="P174" s="42"/>
      <c r="Q174" s="42"/>
      <c r="R174" s="42"/>
      <c r="S174" s="42"/>
      <c r="T174" s="42"/>
      <c r="U174" s="43"/>
      <c r="V174" s="44"/>
      <c r="W174" s="40"/>
      <c r="X174" s="55"/>
      <c r="Y174" s="54" t="str">
        <f>IF(COUNTA(B174:W174)&lt;=3,"",IF(B174&amp;C174&amp;D174="","",IF(F174&amp;G174="","OK",IF(ISERROR(VLOOKUP(MID(F174,2,2)&amp;LEFT(G174,4),ΚΩΔΙΚΟΙ!A:A,1,FALSE)),"ΣΦΑΛΜΑ: Έλλειψη αντιστοίχισης στηλών 5 και 6","OK"))))</f>
        <v/>
      </c>
      <c r="Z174" s="54" t="str">
        <f t="shared" si="15"/>
        <v/>
      </c>
      <c r="AA174" s="54" t="str">
        <f>IF(COUNTA(B174:W174)&lt;=3,"",IF(B174&amp;C174&amp;D174="","",IF(I174&amp;J174="","OK",IF(ISERROR(VLOOKUP(MID(I174,2,2)&amp;LEFT(J174,4),ΚΩΔΙΚΟΙ!A:A,1,FALSE)),"ΣΦΑΛΜΑ: Έλλειψη αντιστοίχισης στηλών 8 και 9","OK"))))</f>
        <v/>
      </c>
      <c r="AB174" s="54" t="str">
        <f t="shared" si="16"/>
        <v/>
      </c>
      <c r="AC174" s="54" t="str">
        <f t="shared" si="17"/>
        <v/>
      </c>
      <c r="AD174" s="54" t="str">
        <f t="shared" si="18"/>
        <v/>
      </c>
      <c r="AE174" s="54" t="str">
        <f t="shared" si="19"/>
        <v/>
      </c>
    </row>
    <row r="175" spans="1:33" ht="62.25" customHeight="1" x14ac:dyDescent="0.25">
      <c r="A175" s="31" t="str">
        <f t="shared" si="20"/>
        <v/>
      </c>
      <c r="B175" s="3"/>
      <c r="C175" s="12"/>
      <c r="D175" s="12"/>
      <c r="E175" s="12"/>
      <c r="F175" s="12"/>
      <c r="G175" s="12"/>
      <c r="H175" s="11"/>
      <c r="I175" s="12"/>
      <c r="J175" s="12"/>
      <c r="K175" s="11"/>
      <c r="L175" s="11"/>
      <c r="M175" s="12"/>
      <c r="N175" s="24"/>
      <c r="O175" s="24"/>
      <c r="P175" s="11"/>
      <c r="Q175" s="11"/>
      <c r="R175" s="11"/>
      <c r="S175" s="11"/>
      <c r="T175" s="11"/>
      <c r="U175" s="24"/>
      <c r="V175" s="21"/>
      <c r="W175" s="3"/>
      <c r="X175" s="53"/>
      <c r="Y175" s="54" t="str">
        <f>IF(COUNTA(B175:W175)&lt;=3,"",IF(B175&amp;C175&amp;D175="","",IF(F175&amp;G175="","OK",IF(ISERROR(VLOOKUP(MID(F175,2,2)&amp;LEFT(G175,4),ΚΩΔΙΚΟΙ!A:A,1,FALSE)),"ΣΦΑΛΜΑ: Έλλειψη αντιστοίχισης στηλών 5 και 6","OK"))))</f>
        <v/>
      </c>
      <c r="Z175" s="54" t="str">
        <f t="shared" si="15"/>
        <v/>
      </c>
      <c r="AA175" s="54" t="str">
        <f>IF(COUNTA(B175:W175)&lt;=3,"",IF(B175&amp;C175&amp;D175="","",IF(I175&amp;J175="","OK",IF(ISERROR(VLOOKUP(MID(I175,2,2)&amp;LEFT(J175,4),ΚΩΔΙΚΟΙ!A:A,1,FALSE)),"ΣΦΑΛΜΑ: Έλλειψη αντιστοίχισης στηλών 8 και 9","OK"))))</f>
        <v/>
      </c>
      <c r="AB175" s="54" t="str">
        <f t="shared" si="16"/>
        <v/>
      </c>
      <c r="AC175" s="54" t="str">
        <f t="shared" si="17"/>
        <v/>
      </c>
      <c r="AD175" s="54" t="str">
        <f t="shared" si="18"/>
        <v/>
      </c>
      <c r="AE175" s="54" t="str">
        <f t="shared" si="19"/>
        <v/>
      </c>
    </row>
    <row r="176" spans="1:33" s="19" customFormat="1" ht="62.25" customHeight="1" x14ac:dyDescent="0.25">
      <c r="A176" s="39" t="str">
        <f t="shared" si="20"/>
        <v/>
      </c>
      <c r="B176" s="40"/>
      <c r="C176" s="41"/>
      <c r="D176" s="41"/>
      <c r="E176" s="41"/>
      <c r="F176" s="41"/>
      <c r="G176" s="41"/>
      <c r="H176" s="42"/>
      <c r="I176" s="41"/>
      <c r="J176" s="41"/>
      <c r="K176" s="42"/>
      <c r="L176" s="42"/>
      <c r="M176" s="41"/>
      <c r="N176" s="43"/>
      <c r="O176" s="43"/>
      <c r="P176" s="42"/>
      <c r="Q176" s="42"/>
      <c r="R176" s="42"/>
      <c r="S176" s="42"/>
      <c r="T176" s="42"/>
      <c r="U176" s="43"/>
      <c r="V176" s="44"/>
      <c r="W176" s="40"/>
      <c r="X176" s="53"/>
      <c r="Y176" s="54" t="str">
        <f>IF(COUNTA(B176:W176)&lt;=3,"",IF(B176&amp;C176&amp;D176="","",IF(F176&amp;G176="","OK",IF(ISERROR(VLOOKUP(MID(F176,2,2)&amp;LEFT(G176,4),ΚΩΔΙΚΟΙ!A:A,1,FALSE)),"ΣΦΑΛΜΑ: Έλλειψη αντιστοίχισης στηλών 5 και 6","OK"))))</f>
        <v/>
      </c>
      <c r="Z176" s="54" t="str">
        <f t="shared" si="15"/>
        <v/>
      </c>
      <c r="AA176" s="54" t="str">
        <f>IF(COUNTA(B176:W176)&lt;=3,"",IF(B176&amp;C176&amp;D176="","",IF(I176&amp;J176="","OK",IF(ISERROR(VLOOKUP(MID(I176,2,2)&amp;LEFT(J176,4),ΚΩΔΙΚΟΙ!A:A,1,FALSE)),"ΣΦΑΛΜΑ: Έλλειψη αντιστοίχισης στηλών 8 και 9","OK"))))</f>
        <v/>
      </c>
      <c r="AB176" s="54" t="str">
        <f t="shared" si="16"/>
        <v/>
      </c>
      <c r="AC176" s="54" t="str">
        <f t="shared" si="17"/>
        <v/>
      </c>
      <c r="AD176" s="54" t="str">
        <f t="shared" si="18"/>
        <v/>
      </c>
      <c r="AE176" s="54" t="str">
        <f t="shared" si="19"/>
        <v/>
      </c>
      <c r="AG176"/>
    </row>
    <row r="177" spans="1:33" s="19" customFormat="1" ht="62.25" customHeight="1" x14ac:dyDescent="0.25">
      <c r="A177" s="31" t="str">
        <f t="shared" si="20"/>
        <v/>
      </c>
      <c r="B177" s="3"/>
      <c r="C177" s="12"/>
      <c r="D177" s="12"/>
      <c r="E177" s="12"/>
      <c r="F177" s="12"/>
      <c r="G177" s="12"/>
      <c r="H177" s="11"/>
      <c r="I177" s="12"/>
      <c r="J177" s="12"/>
      <c r="K177" s="11"/>
      <c r="L177" s="11"/>
      <c r="M177" s="12"/>
      <c r="N177" s="24"/>
      <c r="O177" s="24"/>
      <c r="P177" s="11"/>
      <c r="Q177" s="11"/>
      <c r="R177" s="11"/>
      <c r="S177" s="11"/>
      <c r="T177" s="11"/>
      <c r="U177" s="24"/>
      <c r="V177" s="21"/>
      <c r="W177" s="3"/>
      <c r="X177" s="53"/>
      <c r="Y177" s="54" t="str">
        <f>IF(COUNTA(B177:W177)&lt;=3,"",IF(B177&amp;C177&amp;D177="","",IF(F177&amp;G177="","OK",IF(ISERROR(VLOOKUP(MID(F177,2,2)&amp;LEFT(G177,4),ΚΩΔΙΚΟΙ!A:A,1,FALSE)),"ΣΦΑΛΜΑ: Έλλειψη αντιστοίχισης στηλών 5 και 6","OK"))))</f>
        <v/>
      </c>
      <c r="Z177" s="54" t="str">
        <f t="shared" si="15"/>
        <v/>
      </c>
      <c r="AA177" s="54" t="str">
        <f>IF(COUNTA(B177:W177)&lt;=3,"",IF(B177&amp;C177&amp;D177="","",IF(I177&amp;J177="","OK",IF(ISERROR(VLOOKUP(MID(I177,2,2)&amp;LEFT(J177,4),ΚΩΔΙΚΟΙ!A:A,1,FALSE)),"ΣΦΑΛΜΑ: Έλλειψη αντιστοίχισης στηλών 8 και 9","OK"))))</f>
        <v/>
      </c>
      <c r="AB177" s="54" t="str">
        <f t="shared" si="16"/>
        <v/>
      </c>
      <c r="AC177" s="54" t="str">
        <f t="shared" si="17"/>
        <v/>
      </c>
      <c r="AD177" s="54" t="str">
        <f t="shared" si="18"/>
        <v/>
      </c>
      <c r="AE177" s="54" t="str">
        <f t="shared" si="19"/>
        <v/>
      </c>
      <c r="AG177"/>
    </row>
    <row r="178" spans="1:33" ht="62.25" customHeight="1" x14ac:dyDescent="0.25">
      <c r="A178" s="39" t="str">
        <f t="shared" si="20"/>
        <v/>
      </c>
      <c r="B178" s="40"/>
      <c r="C178" s="41"/>
      <c r="D178" s="41"/>
      <c r="E178" s="41"/>
      <c r="F178" s="41"/>
      <c r="G178" s="41"/>
      <c r="H178" s="42"/>
      <c r="I178" s="41"/>
      <c r="J178" s="41"/>
      <c r="K178" s="42"/>
      <c r="L178" s="42"/>
      <c r="M178" s="41"/>
      <c r="N178" s="43"/>
      <c r="O178" s="43"/>
      <c r="P178" s="42"/>
      <c r="Q178" s="42"/>
      <c r="R178" s="42"/>
      <c r="S178" s="42"/>
      <c r="T178" s="42"/>
      <c r="U178" s="43"/>
      <c r="V178" s="44"/>
      <c r="W178" s="40"/>
      <c r="X178" s="53"/>
      <c r="Y178" s="54" t="str">
        <f>IF(COUNTA(B178:W178)&lt;=3,"",IF(B178&amp;C178&amp;D178="","",IF(F178&amp;G178="","OK",IF(ISERROR(VLOOKUP(MID(F178,2,2)&amp;LEFT(G178,4),ΚΩΔΙΚΟΙ!A:A,1,FALSE)),"ΣΦΑΛΜΑ: Έλλειψη αντιστοίχισης στηλών 5 και 6","OK"))))</f>
        <v/>
      </c>
      <c r="Z178" s="54" t="str">
        <f t="shared" si="15"/>
        <v/>
      </c>
      <c r="AA178" s="54" t="str">
        <f>IF(COUNTA(B178:W178)&lt;=3,"",IF(B178&amp;C178&amp;D178="","",IF(I178&amp;J178="","OK",IF(ISERROR(VLOOKUP(MID(I178,2,2)&amp;LEFT(J178,4),ΚΩΔΙΚΟΙ!A:A,1,FALSE)),"ΣΦΑΛΜΑ: Έλλειψη αντιστοίχισης στηλών 8 και 9","OK"))))</f>
        <v/>
      </c>
      <c r="AB178" s="54" t="str">
        <f t="shared" si="16"/>
        <v/>
      </c>
      <c r="AC178" s="54" t="str">
        <f t="shared" si="17"/>
        <v/>
      </c>
      <c r="AD178" s="54" t="str">
        <f t="shared" si="18"/>
        <v/>
      </c>
      <c r="AE178" s="54" t="str">
        <f t="shared" si="19"/>
        <v/>
      </c>
    </row>
    <row r="179" spans="1:33" ht="62.25" customHeight="1" x14ac:dyDescent="0.25">
      <c r="A179" s="31" t="str">
        <f t="shared" si="20"/>
        <v/>
      </c>
      <c r="B179" s="3"/>
      <c r="C179" s="12"/>
      <c r="D179" s="12"/>
      <c r="E179" s="12"/>
      <c r="F179" s="12"/>
      <c r="G179" s="12"/>
      <c r="H179" s="11"/>
      <c r="I179" s="12"/>
      <c r="J179" s="12"/>
      <c r="K179" s="11"/>
      <c r="L179" s="11"/>
      <c r="M179" s="12"/>
      <c r="N179" s="24"/>
      <c r="O179" s="24"/>
      <c r="P179" s="11"/>
      <c r="Q179" s="11"/>
      <c r="R179" s="11"/>
      <c r="S179" s="11"/>
      <c r="T179" s="11"/>
      <c r="U179" s="24"/>
      <c r="V179" s="21"/>
      <c r="W179" s="3"/>
      <c r="X179" s="53"/>
      <c r="Y179" s="54" t="str">
        <f>IF(COUNTA(B179:W179)&lt;=3,"",IF(B179&amp;C179&amp;D179="","",IF(F179&amp;G179="","OK",IF(ISERROR(VLOOKUP(MID(F179,2,2)&amp;LEFT(G179,4),ΚΩΔΙΚΟΙ!A:A,1,FALSE)),"ΣΦΑΛΜΑ: Έλλειψη αντιστοίχισης στηλών 5 και 6","OK"))))</f>
        <v/>
      </c>
      <c r="Z179" s="54" t="str">
        <f t="shared" si="15"/>
        <v/>
      </c>
      <c r="AA179" s="54" t="str">
        <f>IF(COUNTA(B179:W179)&lt;=3,"",IF(B179&amp;C179&amp;D179="","",IF(I179&amp;J179="","OK",IF(ISERROR(VLOOKUP(MID(I179,2,2)&amp;LEFT(J179,4),ΚΩΔΙΚΟΙ!A:A,1,FALSE)),"ΣΦΑΛΜΑ: Έλλειψη αντιστοίχισης στηλών 8 και 9","OK"))))</f>
        <v/>
      </c>
      <c r="AB179" s="54" t="str">
        <f t="shared" si="16"/>
        <v/>
      </c>
      <c r="AC179" s="54" t="str">
        <f t="shared" si="17"/>
        <v/>
      </c>
      <c r="AD179" s="54" t="str">
        <f t="shared" si="18"/>
        <v/>
      </c>
      <c r="AE179" s="54" t="str">
        <f t="shared" si="19"/>
        <v/>
      </c>
    </row>
    <row r="180" spans="1:33" ht="62.25" customHeight="1" x14ac:dyDescent="0.25">
      <c r="A180" s="39" t="str">
        <f t="shared" si="20"/>
        <v/>
      </c>
      <c r="B180" s="40"/>
      <c r="C180" s="41"/>
      <c r="D180" s="41"/>
      <c r="E180" s="41"/>
      <c r="F180" s="41"/>
      <c r="G180" s="41"/>
      <c r="H180" s="42"/>
      <c r="I180" s="41"/>
      <c r="J180" s="41"/>
      <c r="K180" s="42"/>
      <c r="L180" s="42"/>
      <c r="M180" s="41"/>
      <c r="N180" s="43"/>
      <c r="O180" s="43"/>
      <c r="P180" s="42"/>
      <c r="Q180" s="42"/>
      <c r="R180" s="42"/>
      <c r="S180" s="42"/>
      <c r="T180" s="42"/>
      <c r="U180" s="43"/>
      <c r="V180" s="44"/>
      <c r="W180" s="40"/>
      <c r="X180" s="55"/>
      <c r="Y180" s="54" t="str">
        <f>IF(COUNTA(B180:W180)&lt;=3,"",IF(B180&amp;C180&amp;D180="","",IF(F180&amp;G180="","OK",IF(ISERROR(VLOOKUP(MID(F180,2,2)&amp;LEFT(G180,4),ΚΩΔΙΚΟΙ!A:A,1,FALSE)),"ΣΦΑΛΜΑ: Έλλειψη αντιστοίχισης στηλών 5 και 6","OK"))))</f>
        <v/>
      </c>
      <c r="Z180" s="54" t="str">
        <f t="shared" si="15"/>
        <v/>
      </c>
      <c r="AA180" s="54" t="str">
        <f>IF(COUNTA(B180:W180)&lt;=3,"",IF(B180&amp;C180&amp;D180="","",IF(I180&amp;J180="","OK",IF(ISERROR(VLOOKUP(MID(I180,2,2)&amp;LEFT(J180,4),ΚΩΔΙΚΟΙ!A:A,1,FALSE)),"ΣΦΑΛΜΑ: Έλλειψη αντιστοίχισης στηλών 8 και 9","OK"))))</f>
        <v/>
      </c>
      <c r="AB180" s="54" t="str">
        <f t="shared" si="16"/>
        <v/>
      </c>
      <c r="AC180" s="54" t="str">
        <f t="shared" si="17"/>
        <v/>
      </c>
      <c r="AD180" s="54" t="str">
        <f t="shared" si="18"/>
        <v/>
      </c>
      <c r="AE180" s="54" t="str">
        <f t="shared" si="19"/>
        <v/>
      </c>
    </row>
    <row r="181" spans="1:33" ht="62.25" customHeight="1" x14ac:dyDescent="0.25">
      <c r="A181" s="31" t="str">
        <f t="shared" si="20"/>
        <v/>
      </c>
      <c r="B181" s="3"/>
      <c r="C181" s="12"/>
      <c r="D181" s="12"/>
      <c r="E181" s="12"/>
      <c r="F181" s="12"/>
      <c r="G181" s="12"/>
      <c r="H181" s="11"/>
      <c r="I181" s="12"/>
      <c r="J181" s="12"/>
      <c r="K181" s="11"/>
      <c r="L181" s="11"/>
      <c r="M181" s="12"/>
      <c r="N181" s="24"/>
      <c r="O181" s="24"/>
      <c r="P181" s="11"/>
      <c r="Q181" s="11"/>
      <c r="R181" s="11"/>
      <c r="S181" s="11"/>
      <c r="T181" s="11"/>
      <c r="U181" s="24"/>
      <c r="V181" s="21"/>
      <c r="W181" s="3"/>
      <c r="X181" s="53"/>
      <c r="Y181" s="54" t="str">
        <f>IF(COUNTA(B181:W181)&lt;=3,"",IF(B181&amp;C181&amp;D181="","",IF(F181&amp;G181="","OK",IF(ISERROR(VLOOKUP(MID(F181,2,2)&amp;LEFT(G181,4),ΚΩΔΙΚΟΙ!A:A,1,FALSE)),"ΣΦΑΛΜΑ: Έλλειψη αντιστοίχισης στηλών 5 και 6","OK"))))</f>
        <v/>
      </c>
      <c r="Z181" s="54" t="str">
        <f t="shared" si="15"/>
        <v/>
      </c>
      <c r="AA181" s="54" t="str">
        <f>IF(COUNTA(B181:W181)&lt;=3,"",IF(B181&amp;C181&amp;D181="","",IF(I181&amp;J181="","OK",IF(ISERROR(VLOOKUP(MID(I181,2,2)&amp;LEFT(J181,4),ΚΩΔΙΚΟΙ!A:A,1,FALSE)),"ΣΦΑΛΜΑ: Έλλειψη αντιστοίχισης στηλών 8 και 9","OK"))))</f>
        <v/>
      </c>
      <c r="AB181" s="54" t="str">
        <f t="shared" si="16"/>
        <v/>
      </c>
      <c r="AC181" s="54" t="str">
        <f t="shared" si="17"/>
        <v/>
      </c>
      <c r="AD181" s="54" t="str">
        <f t="shared" si="18"/>
        <v/>
      </c>
      <c r="AE181" s="54" t="str">
        <f t="shared" si="19"/>
        <v/>
      </c>
    </row>
    <row r="182" spans="1:33" s="19" customFormat="1" ht="62.25" customHeight="1" x14ac:dyDescent="0.25">
      <c r="A182" s="39" t="str">
        <f t="shared" si="20"/>
        <v/>
      </c>
      <c r="B182" s="40"/>
      <c r="C182" s="41"/>
      <c r="D182" s="41"/>
      <c r="E182" s="41"/>
      <c r="F182" s="41"/>
      <c r="G182" s="41"/>
      <c r="H182" s="42"/>
      <c r="I182" s="41"/>
      <c r="J182" s="41"/>
      <c r="K182" s="42"/>
      <c r="L182" s="42"/>
      <c r="M182" s="41"/>
      <c r="N182" s="43"/>
      <c r="O182" s="43"/>
      <c r="P182" s="42"/>
      <c r="Q182" s="42"/>
      <c r="R182" s="42"/>
      <c r="S182" s="42"/>
      <c r="T182" s="42"/>
      <c r="U182" s="43"/>
      <c r="V182" s="44"/>
      <c r="W182" s="40"/>
      <c r="X182" s="53"/>
      <c r="Y182" s="54" t="str">
        <f>IF(COUNTA(B182:W182)&lt;=3,"",IF(B182&amp;C182&amp;D182="","",IF(F182&amp;G182="","OK",IF(ISERROR(VLOOKUP(MID(F182,2,2)&amp;LEFT(G182,4),ΚΩΔΙΚΟΙ!A:A,1,FALSE)),"ΣΦΑΛΜΑ: Έλλειψη αντιστοίχισης στηλών 5 και 6","OK"))))</f>
        <v/>
      </c>
      <c r="Z182" s="54" t="str">
        <f t="shared" si="15"/>
        <v/>
      </c>
      <c r="AA182" s="54" t="str">
        <f>IF(COUNTA(B182:W182)&lt;=3,"",IF(B182&amp;C182&amp;D182="","",IF(I182&amp;J182="","OK",IF(ISERROR(VLOOKUP(MID(I182,2,2)&amp;LEFT(J182,4),ΚΩΔΙΚΟΙ!A:A,1,FALSE)),"ΣΦΑΛΜΑ: Έλλειψη αντιστοίχισης στηλών 8 και 9","OK"))))</f>
        <v/>
      </c>
      <c r="AB182" s="54" t="str">
        <f t="shared" si="16"/>
        <v/>
      </c>
      <c r="AC182" s="54" t="str">
        <f t="shared" si="17"/>
        <v/>
      </c>
      <c r="AD182" s="54" t="str">
        <f t="shared" si="18"/>
        <v/>
      </c>
      <c r="AE182" s="54" t="str">
        <f t="shared" si="19"/>
        <v/>
      </c>
      <c r="AG182"/>
    </row>
    <row r="183" spans="1:33" s="19" customFormat="1" ht="62.25" customHeight="1" x14ac:dyDescent="0.25">
      <c r="A183" s="31" t="str">
        <f t="shared" si="20"/>
        <v/>
      </c>
      <c r="B183" s="3"/>
      <c r="C183" s="12"/>
      <c r="D183" s="12"/>
      <c r="E183" s="12"/>
      <c r="F183" s="12"/>
      <c r="G183" s="12"/>
      <c r="H183" s="11"/>
      <c r="I183" s="12"/>
      <c r="J183" s="12"/>
      <c r="K183" s="11"/>
      <c r="L183" s="11"/>
      <c r="M183" s="12"/>
      <c r="N183" s="24"/>
      <c r="O183" s="24"/>
      <c r="P183" s="11"/>
      <c r="Q183" s="11"/>
      <c r="R183" s="11"/>
      <c r="S183" s="11"/>
      <c r="T183" s="11"/>
      <c r="U183" s="24"/>
      <c r="V183" s="21"/>
      <c r="W183" s="3"/>
      <c r="X183" s="53"/>
      <c r="Y183" s="54" t="str">
        <f>IF(COUNTA(B183:W183)&lt;=3,"",IF(B183&amp;C183&amp;D183="","",IF(F183&amp;G183="","OK",IF(ISERROR(VLOOKUP(MID(F183,2,2)&amp;LEFT(G183,4),ΚΩΔΙΚΟΙ!A:A,1,FALSE)),"ΣΦΑΛΜΑ: Έλλειψη αντιστοίχισης στηλών 5 και 6","OK"))))</f>
        <v/>
      </c>
      <c r="Z183" s="54" t="str">
        <f t="shared" si="15"/>
        <v/>
      </c>
      <c r="AA183" s="54" t="str">
        <f>IF(COUNTA(B183:W183)&lt;=3,"",IF(B183&amp;C183&amp;D183="","",IF(I183&amp;J183="","OK",IF(ISERROR(VLOOKUP(MID(I183,2,2)&amp;LEFT(J183,4),ΚΩΔΙΚΟΙ!A:A,1,FALSE)),"ΣΦΑΛΜΑ: Έλλειψη αντιστοίχισης στηλών 8 και 9","OK"))))</f>
        <v/>
      </c>
      <c r="AB183" s="54" t="str">
        <f t="shared" si="16"/>
        <v/>
      </c>
      <c r="AC183" s="54" t="str">
        <f t="shared" si="17"/>
        <v/>
      </c>
      <c r="AD183" s="54" t="str">
        <f t="shared" si="18"/>
        <v/>
      </c>
      <c r="AE183" s="54" t="str">
        <f t="shared" si="19"/>
        <v/>
      </c>
      <c r="AG183"/>
    </row>
    <row r="184" spans="1:33" ht="62.25" customHeight="1" x14ac:dyDescent="0.25">
      <c r="A184" s="39" t="str">
        <f t="shared" si="20"/>
        <v/>
      </c>
      <c r="B184" s="40"/>
      <c r="C184" s="41"/>
      <c r="D184" s="41"/>
      <c r="E184" s="41"/>
      <c r="F184" s="41"/>
      <c r="G184" s="41"/>
      <c r="H184" s="42"/>
      <c r="I184" s="41"/>
      <c r="J184" s="41"/>
      <c r="K184" s="42"/>
      <c r="L184" s="42"/>
      <c r="M184" s="41"/>
      <c r="N184" s="43"/>
      <c r="O184" s="43"/>
      <c r="P184" s="42"/>
      <c r="Q184" s="42"/>
      <c r="R184" s="42"/>
      <c r="S184" s="42"/>
      <c r="T184" s="42"/>
      <c r="U184" s="43"/>
      <c r="V184" s="44"/>
      <c r="W184" s="40"/>
      <c r="X184" s="53"/>
      <c r="Y184" s="54" t="str">
        <f>IF(COUNTA(B184:W184)&lt;=3,"",IF(B184&amp;C184&amp;D184="","",IF(F184&amp;G184="","OK",IF(ISERROR(VLOOKUP(MID(F184,2,2)&amp;LEFT(G184,4),ΚΩΔΙΚΟΙ!A:A,1,FALSE)),"ΣΦΑΛΜΑ: Έλλειψη αντιστοίχισης στηλών 5 και 6","OK"))))</f>
        <v/>
      </c>
      <c r="Z184" s="54" t="str">
        <f t="shared" si="15"/>
        <v/>
      </c>
      <c r="AA184" s="54" t="str">
        <f>IF(COUNTA(B184:W184)&lt;=3,"",IF(B184&amp;C184&amp;D184="","",IF(I184&amp;J184="","OK",IF(ISERROR(VLOOKUP(MID(I184,2,2)&amp;LEFT(J184,4),ΚΩΔΙΚΟΙ!A:A,1,FALSE)),"ΣΦΑΛΜΑ: Έλλειψη αντιστοίχισης στηλών 8 και 9","OK"))))</f>
        <v/>
      </c>
      <c r="AB184" s="54" t="str">
        <f t="shared" si="16"/>
        <v/>
      </c>
      <c r="AC184" s="54" t="str">
        <f t="shared" si="17"/>
        <v/>
      </c>
      <c r="AD184" s="54" t="str">
        <f t="shared" si="18"/>
        <v/>
      </c>
      <c r="AE184" s="54" t="str">
        <f t="shared" si="19"/>
        <v/>
      </c>
    </row>
    <row r="185" spans="1:33" ht="62.25" customHeight="1" x14ac:dyDescent="0.25">
      <c r="A185" s="31" t="str">
        <f t="shared" si="20"/>
        <v/>
      </c>
      <c r="B185" s="3"/>
      <c r="C185" s="12"/>
      <c r="D185" s="12"/>
      <c r="E185" s="12"/>
      <c r="F185" s="12"/>
      <c r="G185" s="12"/>
      <c r="H185" s="11"/>
      <c r="I185" s="12"/>
      <c r="J185" s="12"/>
      <c r="K185" s="11"/>
      <c r="L185" s="11"/>
      <c r="M185" s="12"/>
      <c r="N185" s="24"/>
      <c r="O185" s="24"/>
      <c r="P185" s="11"/>
      <c r="Q185" s="11"/>
      <c r="R185" s="11"/>
      <c r="S185" s="11"/>
      <c r="T185" s="11"/>
      <c r="U185" s="24"/>
      <c r="V185" s="21"/>
      <c r="W185" s="3"/>
      <c r="X185" s="53"/>
      <c r="Y185" s="54" t="str">
        <f>IF(COUNTA(B185:W185)&lt;=3,"",IF(B185&amp;C185&amp;D185="","",IF(F185&amp;G185="","OK",IF(ISERROR(VLOOKUP(MID(F185,2,2)&amp;LEFT(G185,4),ΚΩΔΙΚΟΙ!A:A,1,FALSE)),"ΣΦΑΛΜΑ: Έλλειψη αντιστοίχισης στηλών 5 και 6","OK"))))</f>
        <v/>
      </c>
      <c r="Z185" s="54" t="str">
        <f t="shared" si="15"/>
        <v/>
      </c>
      <c r="AA185" s="54" t="str">
        <f>IF(COUNTA(B185:W185)&lt;=3,"",IF(B185&amp;C185&amp;D185="","",IF(I185&amp;J185="","OK",IF(ISERROR(VLOOKUP(MID(I185,2,2)&amp;LEFT(J185,4),ΚΩΔΙΚΟΙ!A:A,1,FALSE)),"ΣΦΑΛΜΑ: Έλλειψη αντιστοίχισης στηλών 8 και 9","OK"))))</f>
        <v/>
      </c>
      <c r="AB185" s="54" t="str">
        <f t="shared" si="16"/>
        <v/>
      </c>
      <c r="AC185" s="54" t="str">
        <f t="shared" si="17"/>
        <v/>
      </c>
      <c r="AD185" s="54" t="str">
        <f t="shared" si="18"/>
        <v/>
      </c>
      <c r="AE185" s="54" t="str">
        <f t="shared" si="19"/>
        <v/>
      </c>
    </row>
    <row r="186" spans="1:33" ht="62.25" customHeight="1" x14ac:dyDescent="0.25">
      <c r="A186" s="39" t="str">
        <f t="shared" si="20"/>
        <v/>
      </c>
      <c r="B186" s="40"/>
      <c r="C186" s="41"/>
      <c r="D186" s="41"/>
      <c r="E186" s="41"/>
      <c r="F186" s="41"/>
      <c r="G186" s="41"/>
      <c r="H186" s="42"/>
      <c r="I186" s="41"/>
      <c r="J186" s="41"/>
      <c r="K186" s="42"/>
      <c r="L186" s="42"/>
      <c r="M186" s="41"/>
      <c r="N186" s="43"/>
      <c r="O186" s="43"/>
      <c r="P186" s="42"/>
      <c r="Q186" s="42"/>
      <c r="R186" s="42"/>
      <c r="S186" s="42"/>
      <c r="T186" s="42"/>
      <c r="U186" s="43"/>
      <c r="V186" s="44"/>
      <c r="W186" s="40"/>
      <c r="X186" s="55"/>
      <c r="Y186" s="54" t="str">
        <f>IF(COUNTA(B186:W186)&lt;=3,"",IF(B186&amp;C186&amp;D186="","",IF(F186&amp;G186="","OK",IF(ISERROR(VLOOKUP(MID(F186,2,2)&amp;LEFT(G186,4),ΚΩΔΙΚΟΙ!A:A,1,FALSE)),"ΣΦΑΛΜΑ: Έλλειψη αντιστοίχισης στηλών 5 και 6","OK"))))</f>
        <v/>
      </c>
      <c r="Z186" s="54" t="str">
        <f t="shared" si="15"/>
        <v/>
      </c>
      <c r="AA186" s="54" t="str">
        <f>IF(COUNTA(B186:W186)&lt;=3,"",IF(B186&amp;C186&amp;D186="","",IF(I186&amp;J186="","OK",IF(ISERROR(VLOOKUP(MID(I186,2,2)&amp;LEFT(J186,4),ΚΩΔΙΚΟΙ!A:A,1,FALSE)),"ΣΦΑΛΜΑ: Έλλειψη αντιστοίχισης στηλών 8 και 9","OK"))))</f>
        <v/>
      </c>
      <c r="AB186" s="54" t="str">
        <f t="shared" si="16"/>
        <v/>
      </c>
      <c r="AC186" s="54" t="str">
        <f t="shared" si="17"/>
        <v/>
      </c>
      <c r="AD186" s="54" t="str">
        <f t="shared" si="18"/>
        <v/>
      </c>
      <c r="AE186" s="54" t="str">
        <f t="shared" si="19"/>
        <v/>
      </c>
    </row>
    <row r="187" spans="1:33" ht="62.25" customHeight="1" x14ac:dyDescent="0.25">
      <c r="A187" s="31" t="str">
        <f t="shared" si="20"/>
        <v/>
      </c>
      <c r="B187" s="3"/>
      <c r="C187" s="12"/>
      <c r="D187" s="12"/>
      <c r="E187" s="12"/>
      <c r="F187" s="12"/>
      <c r="G187" s="12"/>
      <c r="H187" s="11"/>
      <c r="I187" s="12"/>
      <c r="J187" s="12"/>
      <c r="K187" s="11"/>
      <c r="L187" s="11"/>
      <c r="M187" s="12"/>
      <c r="N187" s="24"/>
      <c r="O187" s="24"/>
      <c r="P187" s="11"/>
      <c r="Q187" s="11"/>
      <c r="R187" s="11"/>
      <c r="S187" s="11"/>
      <c r="T187" s="11"/>
      <c r="U187" s="24"/>
      <c r="V187" s="21"/>
      <c r="W187" s="3"/>
      <c r="X187" s="53"/>
      <c r="Y187" s="54" t="str">
        <f>IF(COUNTA(B187:W187)&lt;=3,"",IF(B187&amp;C187&amp;D187="","",IF(F187&amp;G187="","OK",IF(ISERROR(VLOOKUP(MID(F187,2,2)&amp;LEFT(G187,4),ΚΩΔΙΚΟΙ!A:A,1,FALSE)),"ΣΦΑΛΜΑ: Έλλειψη αντιστοίχισης στηλών 5 και 6","OK"))))</f>
        <v/>
      </c>
      <c r="Z187" s="54" t="str">
        <f t="shared" si="15"/>
        <v/>
      </c>
      <c r="AA187" s="54" t="str">
        <f>IF(COUNTA(B187:W187)&lt;=3,"",IF(B187&amp;C187&amp;D187="","",IF(I187&amp;J187="","OK",IF(ISERROR(VLOOKUP(MID(I187,2,2)&amp;LEFT(J187,4),ΚΩΔΙΚΟΙ!A:A,1,FALSE)),"ΣΦΑΛΜΑ: Έλλειψη αντιστοίχισης στηλών 8 και 9","OK"))))</f>
        <v/>
      </c>
      <c r="AB187" s="54" t="str">
        <f t="shared" si="16"/>
        <v/>
      </c>
      <c r="AC187" s="54" t="str">
        <f t="shared" si="17"/>
        <v/>
      </c>
      <c r="AD187" s="54" t="str">
        <f t="shared" si="18"/>
        <v/>
      </c>
      <c r="AE187" s="54" t="str">
        <f t="shared" si="19"/>
        <v/>
      </c>
    </row>
    <row r="188" spans="1:33" s="19" customFormat="1" ht="62.25" customHeight="1" x14ac:dyDescent="0.25">
      <c r="A188" s="39" t="str">
        <f t="shared" si="20"/>
        <v/>
      </c>
      <c r="B188" s="40"/>
      <c r="C188" s="41"/>
      <c r="D188" s="41"/>
      <c r="E188" s="41"/>
      <c r="F188" s="41"/>
      <c r="G188" s="41"/>
      <c r="H188" s="42"/>
      <c r="I188" s="41"/>
      <c r="J188" s="41"/>
      <c r="K188" s="42"/>
      <c r="L188" s="42"/>
      <c r="M188" s="41"/>
      <c r="N188" s="43"/>
      <c r="O188" s="43"/>
      <c r="P188" s="42"/>
      <c r="Q188" s="42"/>
      <c r="R188" s="42"/>
      <c r="S188" s="42"/>
      <c r="T188" s="42"/>
      <c r="U188" s="43"/>
      <c r="V188" s="44"/>
      <c r="W188" s="40"/>
      <c r="X188" s="53"/>
      <c r="Y188" s="54" t="str">
        <f>IF(COUNTA(B188:W188)&lt;=3,"",IF(B188&amp;C188&amp;D188="","",IF(F188&amp;G188="","OK",IF(ISERROR(VLOOKUP(MID(F188,2,2)&amp;LEFT(G188,4),ΚΩΔΙΚΟΙ!A:A,1,FALSE)),"ΣΦΑΛΜΑ: Έλλειψη αντιστοίχισης στηλών 5 και 6","OK"))))</f>
        <v/>
      </c>
      <c r="Z188" s="54" t="str">
        <f t="shared" si="15"/>
        <v/>
      </c>
      <c r="AA188" s="54" t="str">
        <f>IF(COUNTA(B188:W188)&lt;=3,"",IF(B188&amp;C188&amp;D188="","",IF(I188&amp;J188="","OK",IF(ISERROR(VLOOKUP(MID(I188,2,2)&amp;LEFT(J188,4),ΚΩΔΙΚΟΙ!A:A,1,FALSE)),"ΣΦΑΛΜΑ: Έλλειψη αντιστοίχισης στηλών 8 και 9","OK"))))</f>
        <v/>
      </c>
      <c r="AB188" s="54" t="str">
        <f t="shared" si="16"/>
        <v/>
      </c>
      <c r="AC188" s="54" t="str">
        <f t="shared" si="17"/>
        <v/>
      </c>
      <c r="AD188" s="54" t="str">
        <f t="shared" si="18"/>
        <v/>
      </c>
      <c r="AE188" s="54" t="str">
        <f t="shared" si="19"/>
        <v/>
      </c>
      <c r="AG188"/>
    </row>
    <row r="189" spans="1:33" s="19" customFormat="1" ht="62.25" customHeight="1" x14ac:dyDescent="0.25">
      <c r="A189" s="31" t="str">
        <f t="shared" si="20"/>
        <v/>
      </c>
      <c r="B189" s="3"/>
      <c r="C189" s="12"/>
      <c r="D189" s="12"/>
      <c r="E189" s="12"/>
      <c r="F189" s="12"/>
      <c r="G189" s="12"/>
      <c r="H189" s="11"/>
      <c r="I189" s="12"/>
      <c r="J189" s="12"/>
      <c r="K189" s="11"/>
      <c r="L189" s="11"/>
      <c r="M189" s="12"/>
      <c r="N189" s="24"/>
      <c r="O189" s="24"/>
      <c r="P189" s="11"/>
      <c r="Q189" s="11"/>
      <c r="R189" s="11"/>
      <c r="S189" s="11"/>
      <c r="T189" s="11"/>
      <c r="U189" s="24"/>
      <c r="V189" s="21"/>
      <c r="W189" s="3"/>
      <c r="X189" s="53"/>
      <c r="Y189" s="54" t="str">
        <f>IF(COUNTA(B189:W189)&lt;=3,"",IF(B189&amp;C189&amp;D189="","",IF(F189&amp;G189="","OK",IF(ISERROR(VLOOKUP(MID(F189,2,2)&amp;LEFT(G189,4),ΚΩΔΙΚΟΙ!A:A,1,FALSE)),"ΣΦΑΛΜΑ: Έλλειψη αντιστοίχισης στηλών 5 και 6","OK"))))</f>
        <v/>
      </c>
      <c r="Z189" s="54" t="str">
        <f t="shared" si="15"/>
        <v/>
      </c>
      <c r="AA189" s="54" t="str">
        <f>IF(COUNTA(B189:W189)&lt;=3,"",IF(B189&amp;C189&amp;D189="","",IF(I189&amp;J189="","OK",IF(ISERROR(VLOOKUP(MID(I189,2,2)&amp;LEFT(J189,4),ΚΩΔΙΚΟΙ!A:A,1,FALSE)),"ΣΦΑΛΜΑ: Έλλειψη αντιστοίχισης στηλών 8 και 9","OK"))))</f>
        <v/>
      </c>
      <c r="AB189" s="54" t="str">
        <f t="shared" si="16"/>
        <v/>
      </c>
      <c r="AC189" s="54" t="str">
        <f t="shared" si="17"/>
        <v/>
      </c>
      <c r="AD189" s="54" t="str">
        <f t="shared" si="18"/>
        <v/>
      </c>
      <c r="AE189" s="54" t="str">
        <f t="shared" si="19"/>
        <v/>
      </c>
      <c r="AG189"/>
    </row>
    <row r="190" spans="1:33" ht="62.25" customHeight="1" x14ac:dyDescent="0.25">
      <c r="A190" s="39" t="str">
        <f t="shared" si="20"/>
        <v/>
      </c>
      <c r="B190" s="40"/>
      <c r="C190" s="41"/>
      <c r="D190" s="41"/>
      <c r="E190" s="41"/>
      <c r="F190" s="41"/>
      <c r="G190" s="41"/>
      <c r="H190" s="42"/>
      <c r="I190" s="41"/>
      <c r="J190" s="41"/>
      <c r="K190" s="42"/>
      <c r="L190" s="42"/>
      <c r="M190" s="41"/>
      <c r="N190" s="43"/>
      <c r="O190" s="43"/>
      <c r="P190" s="42"/>
      <c r="Q190" s="42"/>
      <c r="R190" s="42"/>
      <c r="S190" s="42"/>
      <c r="T190" s="42"/>
      <c r="U190" s="43"/>
      <c r="V190" s="44"/>
      <c r="W190" s="40"/>
      <c r="X190" s="53"/>
      <c r="Y190" s="54" t="str">
        <f>IF(COUNTA(B190:W190)&lt;=3,"",IF(B190&amp;C190&amp;D190="","",IF(F190&amp;G190="","OK",IF(ISERROR(VLOOKUP(MID(F190,2,2)&amp;LEFT(G190,4),ΚΩΔΙΚΟΙ!A:A,1,FALSE)),"ΣΦΑΛΜΑ: Έλλειψη αντιστοίχισης στηλών 5 και 6","OK"))))</f>
        <v/>
      </c>
      <c r="Z190" s="54" t="str">
        <f t="shared" si="15"/>
        <v/>
      </c>
      <c r="AA190" s="54" t="str">
        <f>IF(COUNTA(B190:W190)&lt;=3,"",IF(B190&amp;C190&amp;D190="","",IF(I190&amp;J190="","OK",IF(ISERROR(VLOOKUP(MID(I190,2,2)&amp;LEFT(J190,4),ΚΩΔΙΚΟΙ!A:A,1,FALSE)),"ΣΦΑΛΜΑ: Έλλειψη αντιστοίχισης στηλών 8 και 9","OK"))))</f>
        <v/>
      </c>
      <c r="AB190" s="54" t="str">
        <f t="shared" si="16"/>
        <v/>
      </c>
      <c r="AC190" s="54" t="str">
        <f t="shared" si="17"/>
        <v/>
      </c>
      <c r="AD190" s="54" t="str">
        <f t="shared" si="18"/>
        <v/>
      </c>
      <c r="AE190" s="54" t="str">
        <f t="shared" si="19"/>
        <v/>
      </c>
    </row>
    <row r="191" spans="1:33" ht="62.25" customHeight="1" x14ac:dyDescent="0.25">
      <c r="A191" s="31" t="str">
        <f t="shared" si="20"/>
        <v/>
      </c>
      <c r="B191" s="3"/>
      <c r="C191" s="12"/>
      <c r="D191" s="12"/>
      <c r="E191" s="12"/>
      <c r="F191" s="12"/>
      <c r="G191" s="12"/>
      <c r="H191" s="11"/>
      <c r="I191" s="12"/>
      <c r="J191" s="12"/>
      <c r="K191" s="11"/>
      <c r="L191" s="11"/>
      <c r="M191" s="12"/>
      <c r="N191" s="24"/>
      <c r="O191" s="24"/>
      <c r="P191" s="11"/>
      <c r="Q191" s="11"/>
      <c r="R191" s="11"/>
      <c r="S191" s="11"/>
      <c r="T191" s="11"/>
      <c r="U191" s="24"/>
      <c r="V191" s="21"/>
      <c r="W191" s="3"/>
      <c r="X191" s="53"/>
      <c r="Y191" s="54" t="str">
        <f>IF(COUNTA(B191:W191)&lt;=3,"",IF(B191&amp;C191&amp;D191="","",IF(F191&amp;G191="","OK",IF(ISERROR(VLOOKUP(MID(F191,2,2)&amp;LEFT(G191,4),ΚΩΔΙΚΟΙ!A:A,1,FALSE)),"ΣΦΑΛΜΑ: Έλλειψη αντιστοίχισης στηλών 5 και 6","OK"))))</f>
        <v/>
      </c>
      <c r="Z191" s="54" t="str">
        <f t="shared" si="15"/>
        <v/>
      </c>
      <c r="AA191" s="54" t="str">
        <f>IF(COUNTA(B191:W191)&lt;=3,"",IF(B191&amp;C191&amp;D191="","",IF(I191&amp;J191="","OK",IF(ISERROR(VLOOKUP(MID(I191,2,2)&amp;LEFT(J191,4),ΚΩΔΙΚΟΙ!A:A,1,FALSE)),"ΣΦΑΛΜΑ: Έλλειψη αντιστοίχισης στηλών 8 και 9","OK"))))</f>
        <v/>
      </c>
      <c r="AB191" s="54" t="str">
        <f t="shared" si="16"/>
        <v/>
      </c>
      <c r="AC191" s="54" t="str">
        <f t="shared" si="17"/>
        <v/>
      </c>
      <c r="AD191" s="54" t="str">
        <f t="shared" si="18"/>
        <v/>
      </c>
      <c r="AE191" s="54" t="str">
        <f t="shared" si="19"/>
        <v/>
      </c>
    </row>
    <row r="192" spans="1:33" ht="62.25" customHeight="1" x14ac:dyDescent="0.25">
      <c r="A192" s="39" t="str">
        <f t="shared" si="20"/>
        <v/>
      </c>
      <c r="B192" s="40"/>
      <c r="C192" s="41"/>
      <c r="D192" s="41"/>
      <c r="E192" s="41"/>
      <c r="F192" s="41"/>
      <c r="G192" s="41"/>
      <c r="H192" s="42"/>
      <c r="I192" s="41"/>
      <c r="J192" s="41"/>
      <c r="K192" s="42"/>
      <c r="L192" s="42"/>
      <c r="M192" s="41"/>
      <c r="N192" s="43"/>
      <c r="O192" s="43"/>
      <c r="P192" s="42"/>
      <c r="Q192" s="42"/>
      <c r="R192" s="42"/>
      <c r="S192" s="42"/>
      <c r="T192" s="42"/>
      <c r="U192" s="43"/>
      <c r="V192" s="44"/>
      <c r="W192" s="40"/>
      <c r="X192" s="55"/>
      <c r="Y192" s="54" t="str">
        <f>IF(COUNTA(B192:W192)&lt;=3,"",IF(B192&amp;C192&amp;D192="","",IF(F192&amp;G192="","OK",IF(ISERROR(VLOOKUP(MID(F192,2,2)&amp;LEFT(G192,4),ΚΩΔΙΚΟΙ!A:A,1,FALSE)),"ΣΦΑΛΜΑ: Έλλειψη αντιστοίχισης στηλών 5 και 6","OK"))))</f>
        <v/>
      </c>
      <c r="Z192" s="54" t="str">
        <f t="shared" si="15"/>
        <v/>
      </c>
      <c r="AA192" s="54" t="str">
        <f>IF(COUNTA(B192:W192)&lt;=3,"",IF(B192&amp;C192&amp;D192="","",IF(I192&amp;J192="","OK",IF(ISERROR(VLOOKUP(MID(I192,2,2)&amp;LEFT(J192,4),ΚΩΔΙΚΟΙ!A:A,1,FALSE)),"ΣΦΑΛΜΑ: Έλλειψη αντιστοίχισης στηλών 8 και 9","OK"))))</f>
        <v/>
      </c>
      <c r="AB192" s="54" t="str">
        <f t="shared" si="16"/>
        <v/>
      </c>
      <c r="AC192" s="54" t="str">
        <f t="shared" si="17"/>
        <v/>
      </c>
      <c r="AD192" s="54" t="str">
        <f t="shared" si="18"/>
        <v/>
      </c>
      <c r="AE192" s="54" t="str">
        <f t="shared" si="19"/>
        <v/>
      </c>
    </row>
    <row r="193" spans="1:33" ht="62.25" customHeight="1" x14ac:dyDescent="0.25">
      <c r="A193" s="31" t="str">
        <f t="shared" si="20"/>
        <v/>
      </c>
      <c r="B193" s="3"/>
      <c r="C193" s="12"/>
      <c r="D193" s="12"/>
      <c r="E193" s="12"/>
      <c r="F193" s="12"/>
      <c r="G193" s="12"/>
      <c r="H193" s="11"/>
      <c r="I193" s="12"/>
      <c r="J193" s="12"/>
      <c r="K193" s="11"/>
      <c r="L193" s="11"/>
      <c r="M193" s="12"/>
      <c r="N193" s="24"/>
      <c r="O193" s="24"/>
      <c r="P193" s="11"/>
      <c r="Q193" s="11"/>
      <c r="R193" s="11"/>
      <c r="S193" s="11"/>
      <c r="T193" s="11"/>
      <c r="U193" s="24"/>
      <c r="V193" s="21"/>
      <c r="W193" s="3"/>
      <c r="X193" s="53"/>
      <c r="Y193" s="54" t="str">
        <f>IF(COUNTA(B193:W193)&lt;=3,"",IF(B193&amp;C193&amp;D193="","",IF(F193&amp;G193="","OK",IF(ISERROR(VLOOKUP(MID(F193,2,2)&amp;LEFT(G193,4),ΚΩΔΙΚΟΙ!A:A,1,FALSE)),"ΣΦΑΛΜΑ: Έλλειψη αντιστοίχισης στηλών 5 και 6","OK"))))</f>
        <v/>
      </c>
      <c r="Z193" s="54" t="str">
        <f t="shared" si="15"/>
        <v/>
      </c>
      <c r="AA193" s="54" t="str">
        <f>IF(COUNTA(B193:W193)&lt;=3,"",IF(B193&amp;C193&amp;D193="","",IF(I193&amp;J193="","OK",IF(ISERROR(VLOOKUP(MID(I193,2,2)&amp;LEFT(J193,4),ΚΩΔΙΚΟΙ!A:A,1,FALSE)),"ΣΦΑΛΜΑ: Έλλειψη αντιστοίχισης στηλών 8 και 9","OK"))))</f>
        <v/>
      </c>
      <c r="AB193" s="54" t="str">
        <f t="shared" si="16"/>
        <v/>
      </c>
      <c r="AC193" s="54" t="str">
        <f t="shared" si="17"/>
        <v/>
      </c>
      <c r="AD193" s="54" t="str">
        <f t="shared" si="18"/>
        <v/>
      </c>
      <c r="AE193" s="54" t="str">
        <f t="shared" si="19"/>
        <v/>
      </c>
    </row>
    <row r="194" spans="1:33" s="19" customFormat="1" ht="62.25" customHeight="1" x14ac:dyDescent="0.25">
      <c r="A194" s="39" t="str">
        <f t="shared" si="20"/>
        <v/>
      </c>
      <c r="B194" s="40"/>
      <c r="C194" s="41"/>
      <c r="D194" s="41"/>
      <c r="E194" s="41"/>
      <c r="F194" s="41"/>
      <c r="G194" s="41"/>
      <c r="H194" s="42"/>
      <c r="I194" s="41"/>
      <c r="J194" s="41"/>
      <c r="K194" s="42"/>
      <c r="L194" s="42"/>
      <c r="M194" s="41"/>
      <c r="N194" s="43"/>
      <c r="O194" s="43"/>
      <c r="P194" s="42"/>
      <c r="Q194" s="42"/>
      <c r="R194" s="42"/>
      <c r="S194" s="42"/>
      <c r="T194" s="42"/>
      <c r="U194" s="43"/>
      <c r="V194" s="44"/>
      <c r="W194" s="40"/>
      <c r="X194" s="53"/>
      <c r="Y194" s="54" t="str">
        <f>IF(COUNTA(B194:W194)&lt;=3,"",IF(B194&amp;C194&amp;D194="","",IF(F194&amp;G194="","OK",IF(ISERROR(VLOOKUP(MID(F194,2,2)&amp;LEFT(G194,4),ΚΩΔΙΚΟΙ!A:A,1,FALSE)),"ΣΦΑΛΜΑ: Έλλειψη αντιστοίχισης στηλών 5 και 6","OK"))))</f>
        <v/>
      </c>
      <c r="Z194" s="54" t="str">
        <f t="shared" si="15"/>
        <v/>
      </c>
      <c r="AA194" s="54" t="str">
        <f>IF(COUNTA(B194:W194)&lt;=3,"",IF(B194&amp;C194&amp;D194="","",IF(I194&amp;J194="","OK",IF(ISERROR(VLOOKUP(MID(I194,2,2)&amp;LEFT(J194,4),ΚΩΔΙΚΟΙ!A:A,1,FALSE)),"ΣΦΑΛΜΑ: Έλλειψη αντιστοίχισης στηλών 8 και 9","OK"))))</f>
        <v/>
      </c>
      <c r="AB194" s="54" t="str">
        <f t="shared" si="16"/>
        <v/>
      </c>
      <c r="AC194" s="54" t="str">
        <f t="shared" si="17"/>
        <v/>
      </c>
      <c r="AD194" s="54" t="str">
        <f t="shared" si="18"/>
        <v/>
      </c>
      <c r="AE194" s="54" t="str">
        <f t="shared" si="19"/>
        <v/>
      </c>
      <c r="AG194"/>
    </row>
    <row r="195" spans="1:33" s="19" customFormat="1" ht="62.25" customHeight="1" x14ac:dyDescent="0.25">
      <c r="A195" s="31" t="str">
        <f t="shared" si="20"/>
        <v/>
      </c>
      <c r="B195" s="3"/>
      <c r="C195" s="12"/>
      <c r="D195" s="12"/>
      <c r="E195" s="12"/>
      <c r="F195" s="12"/>
      <c r="G195" s="12"/>
      <c r="H195" s="11"/>
      <c r="I195" s="12"/>
      <c r="J195" s="12"/>
      <c r="K195" s="11"/>
      <c r="L195" s="11"/>
      <c r="M195" s="12"/>
      <c r="N195" s="24"/>
      <c r="O195" s="24"/>
      <c r="P195" s="11"/>
      <c r="Q195" s="11"/>
      <c r="R195" s="11"/>
      <c r="S195" s="11"/>
      <c r="T195" s="11"/>
      <c r="U195" s="24"/>
      <c r="V195" s="21"/>
      <c r="W195" s="3"/>
      <c r="X195" s="53"/>
      <c r="Y195" s="54" t="str">
        <f>IF(COUNTA(B195:W195)&lt;=3,"",IF(B195&amp;C195&amp;D195="","",IF(F195&amp;G195="","OK",IF(ISERROR(VLOOKUP(MID(F195,2,2)&amp;LEFT(G195,4),ΚΩΔΙΚΟΙ!A:A,1,FALSE)),"ΣΦΑΛΜΑ: Έλλειψη αντιστοίχισης στηλών 5 και 6","OK"))))</f>
        <v/>
      </c>
      <c r="Z195" s="54" t="str">
        <f t="shared" ref="Z195:Z251" si="21">IF(COUNTA(B195:W195)&lt;=3,"",IF(B195&amp;C195&amp;D195="","",IF(F195&amp;G195&amp;H195="","OK",IF(AND(F195&lt;&gt;"",G195&lt;&gt;"",H195&gt;0),"OK",IF(AND(F195&amp;G195&lt;&gt;"",H195=0),"ΣΦΑΛΜΑ: Εκκρεμεί η συμπλήρωση του ποσού χρηματοδότησης",IF(AND(F195&amp;G195="",H195&gt;0),"ΣΦΑΛΜΑ: Έχει συμπληρωθεί ποσό χρηματοδότησης χωρίς συμπλήρωση των στηλών 5 ή / και 6"))))))</f>
        <v/>
      </c>
      <c r="AA195" s="54" t="str">
        <f>IF(COUNTA(B195:W195)&lt;=3,"",IF(B195&amp;C195&amp;D195="","",IF(I195&amp;J195="","OK",IF(ISERROR(VLOOKUP(MID(I195,2,2)&amp;LEFT(J195,4),ΚΩΔΙΚΟΙ!A:A,1,FALSE)),"ΣΦΑΛΜΑ: Έλλειψη αντιστοίχισης στηλών 8 και 9","OK"))))</f>
        <v/>
      </c>
      <c r="AB195" s="54" t="str">
        <f t="shared" ref="AB195:AB251" si="22">IF(COUNTA(B195:W195)&lt;=3,"",IF(B195&amp;C195&amp;D195="","",IF(I195&amp;J195&amp;K195="","OK",IF(AND(I195&lt;&gt;"",J195&lt;&gt;"",K195&gt;0),"OK",IF(AND(I195&amp;J195&lt;&gt;"",K195=0),"ΣΦΑΛΜΑ: Εκκρεμεί η συμπλήρωση του ποσού χρηματοδότησης",IF(AND(I195&amp;J195="",K195&gt;0),"ΣΦΑΛΜΑ: Έχει συμπληρωθεί ποσό χρηματοδότησης χωρίς συμπλήρωση των στηλών 5 ή / και 6"))))))</f>
        <v/>
      </c>
      <c r="AC195" s="54" t="str">
        <f t="shared" ref="AC195:AC251" si="23">IF(COUNTA(B195:W195)&lt;=3,"",IF(B195&amp;C195&amp;D195="","",IF(F195="05. ΕΡΓΟ ΑΥΤΕΠΙΣΤΑΣΙΑΣ","OK",IF(AND(OR(LEFT($M195,2)="04",LEFT($M195,2)="05",LEFT($M195,2)="06"),N195=""),"ΣΦΑΛΜΑ: Εκκρεμεί η συμπλήρωση ημερομηνίας στη στήλη 13","OK"))))</f>
        <v/>
      </c>
      <c r="AD195" s="54" t="str">
        <f t="shared" ref="AD195:AD251" si="24">IF(COUNTA(B195:W195)&lt;=3,"",IF(B195&amp;C195&amp;D195="","",IF(F195="05. ΕΡΓΟ ΑΥΤΕΠΙΣΤΑΣΙΑΣ","OK",IF(AND(OR(LEFT($M195,2)="05",LEFT($M195,2)="06"),O195=""),"ΣΦΑΛΜΑ: Εκκρεμεί η συμπλήρωση ημερομηνίας στη στήλη 14","OK"))))</f>
        <v/>
      </c>
      <c r="AE195" s="54" t="str">
        <f t="shared" ref="AE195:AE251" si="25">IF(COUNTA(B195:W195)&lt;=3,"",IF(B195&amp;C195&amp;D195="","",IF(AND(OR(LEFT($M195,2)="05",LEFT($M195,2)="06"),P195="")," ΣΦΑΛΜΑ: Εκκρεμεί η συμπλήρωση ημερομηνίας στη στήλη 15","OK")))</f>
        <v/>
      </c>
      <c r="AG195"/>
    </row>
    <row r="196" spans="1:33" ht="62.25" customHeight="1" x14ac:dyDescent="0.25">
      <c r="A196" s="39" t="str">
        <f t="shared" ref="A196:A251" si="26">+IF(AND(C196="",D196=""),"",A195+1)</f>
        <v/>
      </c>
      <c r="B196" s="40"/>
      <c r="C196" s="41"/>
      <c r="D196" s="41"/>
      <c r="E196" s="41"/>
      <c r="F196" s="41"/>
      <c r="G196" s="41"/>
      <c r="H196" s="42"/>
      <c r="I196" s="41"/>
      <c r="J196" s="41"/>
      <c r="K196" s="42"/>
      <c r="L196" s="42"/>
      <c r="M196" s="41"/>
      <c r="N196" s="43"/>
      <c r="O196" s="43"/>
      <c r="P196" s="42"/>
      <c r="Q196" s="42"/>
      <c r="R196" s="42"/>
      <c r="S196" s="42"/>
      <c r="T196" s="42"/>
      <c r="U196" s="43"/>
      <c r="V196" s="44"/>
      <c r="W196" s="40"/>
      <c r="X196" s="53"/>
      <c r="Y196" s="54" t="str">
        <f>IF(COUNTA(B196:W196)&lt;=3,"",IF(B196&amp;C196&amp;D196="","",IF(F196&amp;G196="","OK",IF(ISERROR(VLOOKUP(MID(F196,2,2)&amp;LEFT(G196,4),ΚΩΔΙΚΟΙ!A:A,1,FALSE)),"ΣΦΑΛΜΑ: Έλλειψη αντιστοίχισης στηλών 5 και 6","OK"))))</f>
        <v/>
      </c>
      <c r="Z196" s="54" t="str">
        <f t="shared" si="21"/>
        <v/>
      </c>
      <c r="AA196" s="54" t="str">
        <f>IF(COUNTA(B196:W196)&lt;=3,"",IF(B196&amp;C196&amp;D196="","",IF(I196&amp;J196="","OK",IF(ISERROR(VLOOKUP(MID(I196,2,2)&amp;LEFT(J196,4),ΚΩΔΙΚΟΙ!A:A,1,FALSE)),"ΣΦΑΛΜΑ: Έλλειψη αντιστοίχισης στηλών 8 και 9","OK"))))</f>
        <v/>
      </c>
      <c r="AB196" s="54" t="str">
        <f t="shared" si="22"/>
        <v/>
      </c>
      <c r="AC196" s="54" t="str">
        <f t="shared" si="23"/>
        <v/>
      </c>
      <c r="AD196" s="54" t="str">
        <f t="shared" si="24"/>
        <v/>
      </c>
      <c r="AE196" s="54" t="str">
        <f t="shared" si="25"/>
        <v/>
      </c>
    </row>
    <row r="197" spans="1:33" ht="62.25" customHeight="1" x14ac:dyDescent="0.25">
      <c r="A197" s="31" t="str">
        <f t="shared" si="26"/>
        <v/>
      </c>
      <c r="B197" s="3"/>
      <c r="C197" s="12"/>
      <c r="D197" s="12"/>
      <c r="E197" s="12"/>
      <c r="F197" s="12"/>
      <c r="G197" s="12"/>
      <c r="H197" s="11"/>
      <c r="I197" s="12"/>
      <c r="J197" s="12"/>
      <c r="K197" s="11"/>
      <c r="L197" s="11"/>
      <c r="M197" s="12"/>
      <c r="N197" s="24"/>
      <c r="O197" s="24"/>
      <c r="P197" s="11"/>
      <c r="Q197" s="11"/>
      <c r="R197" s="11"/>
      <c r="S197" s="11"/>
      <c r="T197" s="11"/>
      <c r="U197" s="24"/>
      <c r="V197" s="21"/>
      <c r="W197" s="3"/>
      <c r="X197" s="53"/>
      <c r="Y197" s="54" t="str">
        <f>IF(COUNTA(B197:W197)&lt;=3,"",IF(B197&amp;C197&amp;D197="","",IF(F197&amp;G197="","OK",IF(ISERROR(VLOOKUP(MID(F197,2,2)&amp;LEFT(G197,4),ΚΩΔΙΚΟΙ!A:A,1,FALSE)),"ΣΦΑΛΜΑ: Έλλειψη αντιστοίχισης στηλών 5 και 6","OK"))))</f>
        <v/>
      </c>
      <c r="Z197" s="54" t="str">
        <f t="shared" si="21"/>
        <v/>
      </c>
      <c r="AA197" s="54" t="str">
        <f>IF(COUNTA(B197:W197)&lt;=3,"",IF(B197&amp;C197&amp;D197="","",IF(I197&amp;J197="","OK",IF(ISERROR(VLOOKUP(MID(I197,2,2)&amp;LEFT(J197,4),ΚΩΔΙΚΟΙ!A:A,1,FALSE)),"ΣΦΑΛΜΑ: Έλλειψη αντιστοίχισης στηλών 8 και 9","OK"))))</f>
        <v/>
      </c>
      <c r="AB197" s="54" t="str">
        <f t="shared" si="22"/>
        <v/>
      </c>
      <c r="AC197" s="54" t="str">
        <f t="shared" si="23"/>
        <v/>
      </c>
      <c r="AD197" s="54" t="str">
        <f t="shared" si="24"/>
        <v/>
      </c>
      <c r="AE197" s="54" t="str">
        <f t="shared" si="25"/>
        <v/>
      </c>
    </row>
    <row r="198" spans="1:33" ht="62.25" customHeight="1" x14ac:dyDescent="0.25">
      <c r="A198" s="39" t="str">
        <f t="shared" si="26"/>
        <v/>
      </c>
      <c r="B198" s="40"/>
      <c r="C198" s="41"/>
      <c r="D198" s="41"/>
      <c r="E198" s="41"/>
      <c r="F198" s="41"/>
      <c r="G198" s="41"/>
      <c r="H198" s="42"/>
      <c r="I198" s="41"/>
      <c r="J198" s="41"/>
      <c r="K198" s="42"/>
      <c r="L198" s="42"/>
      <c r="M198" s="41"/>
      <c r="N198" s="43"/>
      <c r="O198" s="43"/>
      <c r="P198" s="42"/>
      <c r="Q198" s="42"/>
      <c r="R198" s="42"/>
      <c r="S198" s="42"/>
      <c r="T198" s="42"/>
      <c r="U198" s="43"/>
      <c r="V198" s="44"/>
      <c r="W198" s="40"/>
      <c r="X198" s="55"/>
      <c r="Y198" s="54" t="str">
        <f>IF(COUNTA(B198:W198)&lt;=3,"",IF(B198&amp;C198&amp;D198="","",IF(F198&amp;G198="","OK",IF(ISERROR(VLOOKUP(MID(F198,2,2)&amp;LEFT(G198,4),ΚΩΔΙΚΟΙ!A:A,1,FALSE)),"ΣΦΑΛΜΑ: Έλλειψη αντιστοίχισης στηλών 5 και 6","OK"))))</f>
        <v/>
      </c>
      <c r="Z198" s="54" t="str">
        <f t="shared" si="21"/>
        <v/>
      </c>
      <c r="AA198" s="54" t="str">
        <f>IF(COUNTA(B198:W198)&lt;=3,"",IF(B198&amp;C198&amp;D198="","",IF(I198&amp;J198="","OK",IF(ISERROR(VLOOKUP(MID(I198,2,2)&amp;LEFT(J198,4),ΚΩΔΙΚΟΙ!A:A,1,FALSE)),"ΣΦΑΛΜΑ: Έλλειψη αντιστοίχισης στηλών 8 και 9","OK"))))</f>
        <v/>
      </c>
      <c r="AB198" s="54" t="str">
        <f t="shared" si="22"/>
        <v/>
      </c>
      <c r="AC198" s="54" t="str">
        <f t="shared" si="23"/>
        <v/>
      </c>
      <c r="AD198" s="54" t="str">
        <f t="shared" si="24"/>
        <v/>
      </c>
      <c r="AE198" s="54" t="str">
        <f t="shared" si="25"/>
        <v/>
      </c>
    </row>
    <row r="199" spans="1:33" ht="62.25" customHeight="1" x14ac:dyDescent="0.25">
      <c r="A199" s="31" t="str">
        <f t="shared" si="26"/>
        <v/>
      </c>
      <c r="B199" s="3"/>
      <c r="C199" s="12"/>
      <c r="D199" s="12"/>
      <c r="E199" s="12"/>
      <c r="F199" s="12"/>
      <c r="G199" s="12"/>
      <c r="H199" s="11"/>
      <c r="I199" s="12"/>
      <c r="J199" s="12"/>
      <c r="K199" s="11"/>
      <c r="L199" s="11"/>
      <c r="M199" s="12"/>
      <c r="N199" s="24"/>
      <c r="O199" s="24"/>
      <c r="P199" s="11"/>
      <c r="Q199" s="11"/>
      <c r="R199" s="11"/>
      <c r="S199" s="11"/>
      <c r="T199" s="11"/>
      <c r="U199" s="24"/>
      <c r="V199" s="21"/>
      <c r="W199" s="3"/>
      <c r="X199" s="53"/>
      <c r="Y199" s="54" t="str">
        <f>IF(COUNTA(B199:W199)&lt;=3,"",IF(B199&amp;C199&amp;D199="","",IF(F199&amp;G199="","OK",IF(ISERROR(VLOOKUP(MID(F199,2,2)&amp;LEFT(G199,4),ΚΩΔΙΚΟΙ!A:A,1,FALSE)),"ΣΦΑΛΜΑ: Έλλειψη αντιστοίχισης στηλών 5 και 6","OK"))))</f>
        <v/>
      </c>
      <c r="Z199" s="54" t="str">
        <f t="shared" si="21"/>
        <v/>
      </c>
      <c r="AA199" s="54" t="str">
        <f>IF(COUNTA(B199:W199)&lt;=3,"",IF(B199&amp;C199&amp;D199="","",IF(I199&amp;J199="","OK",IF(ISERROR(VLOOKUP(MID(I199,2,2)&amp;LEFT(J199,4),ΚΩΔΙΚΟΙ!A:A,1,FALSE)),"ΣΦΑΛΜΑ: Έλλειψη αντιστοίχισης στηλών 8 και 9","OK"))))</f>
        <v/>
      </c>
      <c r="AB199" s="54" t="str">
        <f t="shared" si="22"/>
        <v/>
      </c>
      <c r="AC199" s="54" t="str">
        <f t="shared" si="23"/>
        <v/>
      </c>
      <c r="AD199" s="54" t="str">
        <f t="shared" si="24"/>
        <v/>
      </c>
      <c r="AE199" s="54" t="str">
        <f t="shared" si="25"/>
        <v/>
      </c>
    </row>
    <row r="200" spans="1:33" s="19" customFormat="1" ht="62.25" customHeight="1" x14ac:dyDescent="0.25">
      <c r="A200" s="39" t="str">
        <f t="shared" si="26"/>
        <v/>
      </c>
      <c r="B200" s="40"/>
      <c r="C200" s="41"/>
      <c r="D200" s="41"/>
      <c r="E200" s="41"/>
      <c r="F200" s="41"/>
      <c r="G200" s="41"/>
      <c r="H200" s="42"/>
      <c r="I200" s="41"/>
      <c r="J200" s="41"/>
      <c r="K200" s="42"/>
      <c r="L200" s="42"/>
      <c r="M200" s="41"/>
      <c r="N200" s="43"/>
      <c r="O200" s="43"/>
      <c r="P200" s="42"/>
      <c r="Q200" s="42"/>
      <c r="R200" s="42"/>
      <c r="S200" s="42"/>
      <c r="T200" s="42"/>
      <c r="U200" s="43"/>
      <c r="V200" s="44"/>
      <c r="W200" s="40"/>
      <c r="X200" s="53"/>
      <c r="Y200" s="54" t="str">
        <f>IF(COUNTA(B200:W200)&lt;=3,"",IF(B200&amp;C200&amp;D200="","",IF(F200&amp;G200="","OK",IF(ISERROR(VLOOKUP(MID(F200,2,2)&amp;LEFT(G200,4),ΚΩΔΙΚΟΙ!A:A,1,FALSE)),"ΣΦΑΛΜΑ: Έλλειψη αντιστοίχισης στηλών 5 και 6","OK"))))</f>
        <v/>
      </c>
      <c r="Z200" s="54" t="str">
        <f t="shared" si="21"/>
        <v/>
      </c>
      <c r="AA200" s="54" t="str">
        <f>IF(COUNTA(B200:W200)&lt;=3,"",IF(B200&amp;C200&amp;D200="","",IF(I200&amp;J200="","OK",IF(ISERROR(VLOOKUP(MID(I200,2,2)&amp;LEFT(J200,4),ΚΩΔΙΚΟΙ!A:A,1,FALSE)),"ΣΦΑΛΜΑ: Έλλειψη αντιστοίχισης στηλών 8 και 9","OK"))))</f>
        <v/>
      </c>
      <c r="AB200" s="54" t="str">
        <f t="shared" si="22"/>
        <v/>
      </c>
      <c r="AC200" s="54" t="str">
        <f t="shared" si="23"/>
        <v/>
      </c>
      <c r="AD200" s="54" t="str">
        <f t="shared" si="24"/>
        <v/>
      </c>
      <c r="AE200" s="54" t="str">
        <f t="shared" si="25"/>
        <v/>
      </c>
      <c r="AG200"/>
    </row>
    <row r="201" spans="1:33" s="19" customFormat="1" ht="62.25" customHeight="1" x14ac:dyDescent="0.25">
      <c r="A201" s="31" t="str">
        <f t="shared" si="26"/>
        <v/>
      </c>
      <c r="B201" s="3"/>
      <c r="C201" s="12"/>
      <c r="D201" s="12"/>
      <c r="E201" s="12"/>
      <c r="F201" s="12"/>
      <c r="G201" s="12"/>
      <c r="H201" s="11"/>
      <c r="I201" s="12"/>
      <c r="J201" s="12"/>
      <c r="K201" s="11"/>
      <c r="L201" s="11"/>
      <c r="M201" s="12"/>
      <c r="N201" s="24"/>
      <c r="O201" s="24"/>
      <c r="P201" s="11"/>
      <c r="Q201" s="11"/>
      <c r="R201" s="11"/>
      <c r="S201" s="11"/>
      <c r="T201" s="11"/>
      <c r="U201" s="24"/>
      <c r="V201" s="21"/>
      <c r="W201" s="3"/>
      <c r="X201" s="53"/>
      <c r="Y201" s="54" t="str">
        <f>IF(COUNTA(B201:W201)&lt;=3,"",IF(B201&amp;C201&amp;D201="","",IF(F201&amp;G201="","OK",IF(ISERROR(VLOOKUP(MID(F201,2,2)&amp;LEFT(G201,4),ΚΩΔΙΚΟΙ!A:A,1,FALSE)),"ΣΦΑΛΜΑ: Έλλειψη αντιστοίχισης στηλών 5 και 6","OK"))))</f>
        <v/>
      </c>
      <c r="Z201" s="54" t="str">
        <f t="shared" si="21"/>
        <v/>
      </c>
      <c r="AA201" s="54" t="str">
        <f>IF(COUNTA(B201:W201)&lt;=3,"",IF(B201&amp;C201&amp;D201="","",IF(I201&amp;J201="","OK",IF(ISERROR(VLOOKUP(MID(I201,2,2)&amp;LEFT(J201,4),ΚΩΔΙΚΟΙ!A:A,1,FALSE)),"ΣΦΑΛΜΑ: Έλλειψη αντιστοίχισης στηλών 8 και 9","OK"))))</f>
        <v/>
      </c>
      <c r="AB201" s="54" t="str">
        <f t="shared" si="22"/>
        <v/>
      </c>
      <c r="AC201" s="54" t="str">
        <f t="shared" si="23"/>
        <v/>
      </c>
      <c r="AD201" s="54" t="str">
        <f t="shared" si="24"/>
        <v/>
      </c>
      <c r="AE201" s="54" t="str">
        <f t="shared" si="25"/>
        <v/>
      </c>
      <c r="AG201"/>
    </row>
    <row r="202" spans="1:33" ht="62.25" customHeight="1" x14ac:dyDescent="0.25">
      <c r="A202" s="39" t="str">
        <f t="shared" si="26"/>
        <v/>
      </c>
      <c r="B202" s="40"/>
      <c r="C202" s="41"/>
      <c r="D202" s="41"/>
      <c r="E202" s="41"/>
      <c r="F202" s="41"/>
      <c r="G202" s="41"/>
      <c r="H202" s="42"/>
      <c r="I202" s="41"/>
      <c r="J202" s="41"/>
      <c r="K202" s="42"/>
      <c r="L202" s="42"/>
      <c r="M202" s="41"/>
      <c r="N202" s="43"/>
      <c r="O202" s="43"/>
      <c r="P202" s="42"/>
      <c r="Q202" s="42"/>
      <c r="R202" s="42"/>
      <c r="S202" s="42"/>
      <c r="T202" s="42"/>
      <c r="U202" s="43"/>
      <c r="V202" s="44"/>
      <c r="W202" s="40"/>
      <c r="X202" s="53"/>
      <c r="Y202" s="54" t="str">
        <f>IF(COUNTA(B202:W202)&lt;=3,"",IF(B202&amp;C202&amp;D202="","",IF(F202&amp;G202="","OK",IF(ISERROR(VLOOKUP(MID(F202,2,2)&amp;LEFT(G202,4),ΚΩΔΙΚΟΙ!A:A,1,FALSE)),"ΣΦΑΛΜΑ: Έλλειψη αντιστοίχισης στηλών 5 και 6","OK"))))</f>
        <v/>
      </c>
      <c r="Z202" s="54" t="str">
        <f t="shared" si="21"/>
        <v/>
      </c>
      <c r="AA202" s="54" t="str">
        <f>IF(COUNTA(B202:W202)&lt;=3,"",IF(B202&amp;C202&amp;D202="","",IF(I202&amp;J202="","OK",IF(ISERROR(VLOOKUP(MID(I202,2,2)&amp;LEFT(J202,4),ΚΩΔΙΚΟΙ!A:A,1,FALSE)),"ΣΦΑΛΜΑ: Έλλειψη αντιστοίχισης στηλών 8 και 9","OK"))))</f>
        <v/>
      </c>
      <c r="AB202" s="54" t="str">
        <f t="shared" si="22"/>
        <v/>
      </c>
      <c r="AC202" s="54" t="str">
        <f t="shared" si="23"/>
        <v/>
      </c>
      <c r="AD202" s="54" t="str">
        <f t="shared" si="24"/>
        <v/>
      </c>
      <c r="AE202" s="54" t="str">
        <f t="shared" si="25"/>
        <v/>
      </c>
    </row>
    <row r="203" spans="1:33" ht="62.25" customHeight="1" x14ac:dyDescent="0.25">
      <c r="A203" s="31" t="str">
        <f t="shared" si="26"/>
        <v/>
      </c>
      <c r="B203" s="3"/>
      <c r="C203" s="12"/>
      <c r="D203" s="12"/>
      <c r="E203" s="12"/>
      <c r="F203" s="12"/>
      <c r="G203" s="12"/>
      <c r="H203" s="11"/>
      <c r="I203" s="12"/>
      <c r="J203" s="12"/>
      <c r="K203" s="11"/>
      <c r="L203" s="11"/>
      <c r="M203" s="12"/>
      <c r="N203" s="24"/>
      <c r="O203" s="24"/>
      <c r="P203" s="11"/>
      <c r="Q203" s="11"/>
      <c r="R203" s="11"/>
      <c r="S203" s="11"/>
      <c r="T203" s="11"/>
      <c r="U203" s="24"/>
      <c r="V203" s="21"/>
      <c r="W203" s="3"/>
      <c r="X203" s="53"/>
      <c r="Y203" s="54" t="str">
        <f>IF(COUNTA(B203:W203)&lt;=3,"",IF(B203&amp;C203&amp;D203="","",IF(F203&amp;G203="","OK",IF(ISERROR(VLOOKUP(MID(F203,2,2)&amp;LEFT(G203,4),ΚΩΔΙΚΟΙ!A:A,1,FALSE)),"ΣΦΑΛΜΑ: Έλλειψη αντιστοίχισης στηλών 5 και 6","OK"))))</f>
        <v/>
      </c>
      <c r="Z203" s="54" t="str">
        <f t="shared" si="21"/>
        <v/>
      </c>
      <c r="AA203" s="54" t="str">
        <f>IF(COUNTA(B203:W203)&lt;=3,"",IF(B203&amp;C203&amp;D203="","",IF(I203&amp;J203="","OK",IF(ISERROR(VLOOKUP(MID(I203,2,2)&amp;LEFT(J203,4),ΚΩΔΙΚΟΙ!A:A,1,FALSE)),"ΣΦΑΛΜΑ: Έλλειψη αντιστοίχισης στηλών 8 και 9","OK"))))</f>
        <v/>
      </c>
      <c r="AB203" s="54" t="str">
        <f t="shared" si="22"/>
        <v/>
      </c>
      <c r="AC203" s="54" t="str">
        <f t="shared" si="23"/>
        <v/>
      </c>
      <c r="AD203" s="54" t="str">
        <f t="shared" si="24"/>
        <v/>
      </c>
      <c r="AE203" s="54" t="str">
        <f t="shared" si="25"/>
        <v/>
      </c>
    </row>
    <row r="204" spans="1:33" ht="62.25" customHeight="1" x14ac:dyDescent="0.25">
      <c r="A204" s="39" t="str">
        <f t="shared" si="26"/>
        <v/>
      </c>
      <c r="B204" s="40"/>
      <c r="C204" s="41"/>
      <c r="D204" s="41"/>
      <c r="E204" s="41"/>
      <c r="F204" s="41"/>
      <c r="G204" s="41"/>
      <c r="H204" s="42"/>
      <c r="I204" s="41"/>
      <c r="J204" s="41"/>
      <c r="K204" s="42"/>
      <c r="L204" s="42"/>
      <c r="M204" s="41"/>
      <c r="N204" s="43"/>
      <c r="O204" s="43"/>
      <c r="P204" s="42"/>
      <c r="Q204" s="42"/>
      <c r="R204" s="42"/>
      <c r="S204" s="42"/>
      <c r="T204" s="42"/>
      <c r="U204" s="43"/>
      <c r="V204" s="44"/>
      <c r="W204" s="40"/>
      <c r="X204" s="55"/>
      <c r="Y204" s="54" t="str">
        <f>IF(COUNTA(B204:W204)&lt;=3,"",IF(B204&amp;C204&amp;D204="","",IF(F204&amp;G204="","OK",IF(ISERROR(VLOOKUP(MID(F204,2,2)&amp;LEFT(G204,4),ΚΩΔΙΚΟΙ!A:A,1,FALSE)),"ΣΦΑΛΜΑ: Έλλειψη αντιστοίχισης στηλών 5 και 6","OK"))))</f>
        <v/>
      </c>
      <c r="Z204" s="54" t="str">
        <f t="shared" si="21"/>
        <v/>
      </c>
      <c r="AA204" s="54" t="str">
        <f>IF(COUNTA(B204:W204)&lt;=3,"",IF(B204&amp;C204&amp;D204="","",IF(I204&amp;J204="","OK",IF(ISERROR(VLOOKUP(MID(I204,2,2)&amp;LEFT(J204,4),ΚΩΔΙΚΟΙ!A:A,1,FALSE)),"ΣΦΑΛΜΑ: Έλλειψη αντιστοίχισης στηλών 8 και 9","OK"))))</f>
        <v/>
      </c>
      <c r="AB204" s="54" t="str">
        <f t="shared" si="22"/>
        <v/>
      </c>
      <c r="AC204" s="54" t="str">
        <f t="shared" si="23"/>
        <v/>
      </c>
      <c r="AD204" s="54" t="str">
        <f t="shared" si="24"/>
        <v/>
      </c>
      <c r="AE204" s="54" t="str">
        <f t="shared" si="25"/>
        <v/>
      </c>
    </row>
    <row r="205" spans="1:33" ht="62.25" customHeight="1" x14ac:dyDescent="0.25">
      <c r="A205" s="31" t="str">
        <f t="shared" si="26"/>
        <v/>
      </c>
      <c r="B205" s="3"/>
      <c r="C205" s="12"/>
      <c r="D205" s="12"/>
      <c r="E205" s="12"/>
      <c r="F205" s="12"/>
      <c r="G205" s="12"/>
      <c r="H205" s="11"/>
      <c r="I205" s="12"/>
      <c r="J205" s="12"/>
      <c r="K205" s="11"/>
      <c r="L205" s="11"/>
      <c r="M205" s="12"/>
      <c r="N205" s="24"/>
      <c r="O205" s="24"/>
      <c r="P205" s="11"/>
      <c r="Q205" s="11"/>
      <c r="R205" s="11"/>
      <c r="S205" s="11"/>
      <c r="T205" s="11"/>
      <c r="U205" s="24"/>
      <c r="V205" s="21"/>
      <c r="W205" s="3"/>
      <c r="X205" s="53"/>
      <c r="Y205" s="54" t="str">
        <f>IF(COUNTA(B205:W205)&lt;=3,"",IF(B205&amp;C205&amp;D205="","",IF(F205&amp;G205="","OK",IF(ISERROR(VLOOKUP(MID(F205,2,2)&amp;LEFT(G205,4),ΚΩΔΙΚΟΙ!A:A,1,FALSE)),"ΣΦΑΛΜΑ: Έλλειψη αντιστοίχισης στηλών 5 και 6","OK"))))</f>
        <v/>
      </c>
      <c r="Z205" s="54" t="str">
        <f t="shared" si="21"/>
        <v/>
      </c>
      <c r="AA205" s="54" t="str">
        <f>IF(COUNTA(B205:W205)&lt;=3,"",IF(B205&amp;C205&amp;D205="","",IF(I205&amp;J205="","OK",IF(ISERROR(VLOOKUP(MID(I205,2,2)&amp;LEFT(J205,4),ΚΩΔΙΚΟΙ!A:A,1,FALSE)),"ΣΦΑΛΜΑ: Έλλειψη αντιστοίχισης στηλών 8 και 9","OK"))))</f>
        <v/>
      </c>
      <c r="AB205" s="54" t="str">
        <f t="shared" si="22"/>
        <v/>
      </c>
      <c r="AC205" s="54" t="str">
        <f t="shared" si="23"/>
        <v/>
      </c>
      <c r="AD205" s="54" t="str">
        <f t="shared" si="24"/>
        <v/>
      </c>
      <c r="AE205" s="54" t="str">
        <f t="shared" si="25"/>
        <v/>
      </c>
    </row>
    <row r="206" spans="1:33" s="19" customFormat="1" ht="62.25" customHeight="1" x14ac:dyDescent="0.25">
      <c r="A206" s="39" t="str">
        <f t="shared" si="26"/>
        <v/>
      </c>
      <c r="B206" s="40"/>
      <c r="C206" s="41"/>
      <c r="D206" s="41"/>
      <c r="E206" s="41"/>
      <c r="F206" s="41"/>
      <c r="G206" s="41"/>
      <c r="H206" s="42"/>
      <c r="I206" s="41"/>
      <c r="J206" s="41"/>
      <c r="K206" s="42"/>
      <c r="L206" s="42"/>
      <c r="M206" s="41"/>
      <c r="N206" s="43"/>
      <c r="O206" s="43"/>
      <c r="P206" s="42"/>
      <c r="Q206" s="42"/>
      <c r="R206" s="42"/>
      <c r="S206" s="42"/>
      <c r="T206" s="42"/>
      <c r="U206" s="43"/>
      <c r="V206" s="44"/>
      <c r="W206" s="40"/>
      <c r="X206" s="53"/>
      <c r="Y206" s="54" t="str">
        <f>IF(COUNTA(B206:W206)&lt;=3,"",IF(B206&amp;C206&amp;D206="","",IF(F206&amp;G206="","OK",IF(ISERROR(VLOOKUP(MID(F206,2,2)&amp;LEFT(G206,4),ΚΩΔΙΚΟΙ!A:A,1,FALSE)),"ΣΦΑΛΜΑ: Έλλειψη αντιστοίχισης στηλών 5 και 6","OK"))))</f>
        <v/>
      </c>
      <c r="Z206" s="54" t="str">
        <f t="shared" si="21"/>
        <v/>
      </c>
      <c r="AA206" s="54" t="str">
        <f>IF(COUNTA(B206:W206)&lt;=3,"",IF(B206&amp;C206&amp;D206="","",IF(I206&amp;J206="","OK",IF(ISERROR(VLOOKUP(MID(I206,2,2)&amp;LEFT(J206,4),ΚΩΔΙΚΟΙ!A:A,1,FALSE)),"ΣΦΑΛΜΑ: Έλλειψη αντιστοίχισης στηλών 8 και 9","OK"))))</f>
        <v/>
      </c>
      <c r="AB206" s="54" t="str">
        <f t="shared" si="22"/>
        <v/>
      </c>
      <c r="AC206" s="54" t="str">
        <f t="shared" si="23"/>
        <v/>
      </c>
      <c r="AD206" s="54" t="str">
        <f t="shared" si="24"/>
        <v/>
      </c>
      <c r="AE206" s="54" t="str">
        <f t="shared" si="25"/>
        <v/>
      </c>
      <c r="AG206"/>
    </row>
    <row r="207" spans="1:33" s="19" customFormat="1" ht="62.25" customHeight="1" x14ac:dyDescent="0.25">
      <c r="A207" s="31" t="str">
        <f t="shared" si="26"/>
        <v/>
      </c>
      <c r="B207" s="3"/>
      <c r="C207" s="12"/>
      <c r="D207" s="12"/>
      <c r="E207" s="12"/>
      <c r="F207" s="12"/>
      <c r="G207" s="12"/>
      <c r="H207" s="11"/>
      <c r="I207" s="12"/>
      <c r="J207" s="12"/>
      <c r="K207" s="11"/>
      <c r="L207" s="11"/>
      <c r="M207" s="12"/>
      <c r="N207" s="24"/>
      <c r="O207" s="24"/>
      <c r="P207" s="11"/>
      <c r="Q207" s="11"/>
      <c r="R207" s="11"/>
      <c r="S207" s="11"/>
      <c r="T207" s="11"/>
      <c r="U207" s="24"/>
      <c r="V207" s="21"/>
      <c r="W207" s="3"/>
      <c r="X207" s="53"/>
      <c r="Y207" s="54" t="str">
        <f>IF(COUNTA(B207:W207)&lt;=3,"",IF(B207&amp;C207&amp;D207="","",IF(F207&amp;G207="","OK",IF(ISERROR(VLOOKUP(MID(F207,2,2)&amp;LEFT(G207,4),ΚΩΔΙΚΟΙ!A:A,1,FALSE)),"ΣΦΑΛΜΑ: Έλλειψη αντιστοίχισης στηλών 5 και 6","OK"))))</f>
        <v/>
      </c>
      <c r="Z207" s="54" t="str">
        <f t="shared" si="21"/>
        <v/>
      </c>
      <c r="AA207" s="54" t="str">
        <f>IF(COUNTA(B207:W207)&lt;=3,"",IF(B207&amp;C207&amp;D207="","",IF(I207&amp;J207="","OK",IF(ISERROR(VLOOKUP(MID(I207,2,2)&amp;LEFT(J207,4),ΚΩΔΙΚΟΙ!A:A,1,FALSE)),"ΣΦΑΛΜΑ: Έλλειψη αντιστοίχισης στηλών 8 και 9","OK"))))</f>
        <v/>
      </c>
      <c r="AB207" s="54" t="str">
        <f t="shared" si="22"/>
        <v/>
      </c>
      <c r="AC207" s="54" t="str">
        <f t="shared" si="23"/>
        <v/>
      </c>
      <c r="AD207" s="54" t="str">
        <f t="shared" si="24"/>
        <v/>
      </c>
      <c r="AE207" s="54" t="str">
        <f t="shared" si="25"/>
        <v/>
      </c>
      <c r="AG207"/>
    </row>
    <row r="208" spans="1:33" ht="62.25" customHeight="1" x14ac:dyDescent="0.25">
      <c r="A208" s="39" t="str">
        <f t="shared" si="26"/>
        <v/>
      </c>
      <c r="B208" s="40"/>
      <c r="C208" s="41"/>
      <c r="D208" s="41"/>
      <c r="E208" s="41"/>
      <c r="F208" s="41"/>
      <c r="G208" s="41"/>
      <c r="H208" s="42"/>
      <c r="I208" s="41"/>
      <c r="J208" s="41"/>
      <c r="K208" s="42"/>
      <c r="L208" s="42"/>
      <c r="M208" s="41"/>
      <c r="N208" s="43"/>
      <c r="O208" s="43"/>
      <c r="P208" s="42"/>
      <c r="Q208" s="42"/>
      <c r="R208" s="42"/>
      <c r="S208" s="42"/>
      <c r="T208" s="42"/>
      <c r="U208" s="43"/>
      <c r="V208" s="44"/>
      <c r="W208" s="40"/>
      <c r="X208" s="53"/>
      <c r="Y208" s="54" t="str">
        <f>IF(COUNTA(B208:W208)&lt;=3,"",IF(B208&amp;C208&amp;D208="","",IF(F208&amp;G208="","OK",IF(ISERROR(VLOOKUP(MID(F208,2,2)&amp;LEFT(G208,4),ΚΩΔΙΚΟΙ!A:A,1,FALSE)),"ΣΦΑΛΜΑ: Έλλειψη αντιστοίχισης στηλών 5 και 6","OK"))))</f>
        <v/>
      </c>
      <c r="Z208" s="54" t="str">
        <f t="shared" si="21"/>
        <v/>
      </c>
      <c r="AA208" s="54" t="str">
        <f>IF(COUNTA(B208:W208)&lt;=3,"",IF(B208&amp;C208&amp;D208="","",IF(I208&amp;J208="","OK",IF(ISERROR(VLOOKUP(MID(I208,2,2)&amp;LEFT(J208,4),ΚΩΔΙΚΟΙ!A:A,1,FALSE)),"ΣΦΑΛΜΑ: Έλλειψη αντιστοίχισης στηλών 8 και 9","OK"))))</f>
        <v/>
      </c>
      <c r="AB208" s="54" t="str">
        <f t="shared" si="22"/>
        <v/>
      </c>
      <c r="AC208" s="54" t="str">
        <f t="shared" si="23"/>
        <v/>
      </c>
      <c r="AD208" s="54" t="str">
        <f t="shared" si="24"/>
        <v/>
      </c>
      <c r="AE208" s="54" t="str">
        <f t="shared" si="25"/>
        <v/>
      </c>
    </row>
    <row r="209" spans="1:33" ht="62.25" customHeight="1" x14ac:dyDescent="0.25">
      <c r="A209" s="31" t="str">
        <f t="shared" si="26"/>
        <v/>
      </c>
      <c r="B209" s="3"/>
      <c r="C209" s="12"/>
      <c r="D209" s="12"/>
      <c r="E209" s="12"/>
      <c r="F209" s="12"/>
      <c r="G209" s="12"/>
      <c r="H209" s="11"/>
      <c r="I209" s="12"/>
      <c r="J209" s="12"/>
      <c r="K209" s="11"/>
      <c r="L209" s="11"/>
      <c r="M209" s="12"/>
      <c r="N209" s="24"/>
      <c r="O209" s="24"/>
      <c r="P209" s="11"/>
      <c r="Q209" s="11"/>
      <c r="R209" s="11"/>
      <c r="S209" s="11"/>
      <c r="T209" s="11"/>
      <c r="U209" s="24"/>
      <c r="V209" s="21"/>
      <c r="W209" s="3"/>
      <c r="X209" s="53"/>
      <c r="Y209" s="54" t="str">
        <f>IF(COUNTA(B209:W209)&lt;=3,"",IF(B209&amp;C209&amp;D209="","",IF(F209&amp;G209="","OK",IF(ISERROR(VLOOKUP(MID(F209,2,2)&amp;LEFT(G209,4),ΚΩΔΙΚΟΙ!A:A,1,FALSE)),"ΣΦΑΛΜΑ: Έλλειψη αντιστοίχισης στηλών 5 και 6","OK"))))</f>
        <v/>
      </c>
      <c r="Z209" s="54" t="str">
        <f t="shared" si="21"/>
        <v/>
      </c>
      <c r="AA209" s="54" t="str">
        <f>IF(COUNTA(B209:W209)&lt;=3,"",IF(B209&amp;C209&amp;D209="","",IF(I209&amp;J209="","OK",IF(ISERROR(VLOOKUP(MID(I209,2,2)&amp;LEFT(J209,4),ΚΩΔΙΚΟΙ!A:A,1,FALSE)),"ΣΦΑΛΜΑ: Έλλειψη αντιστοίχισης στηλών 8 και 9","OK"))))</f>
        <v/>
      </c>
      <c r="AB209" s="54" t="str">
        <f t="shared" si="22"/>
        <v/>
      </c>
      <c r="AC209" s="54" t="str">
        <f t="shared" si="23"/>
        <v/>
      </c>
      <c r="AD209" s="54" t="str">
        <f t="shared" si="24"/>
        <v/>
      </c>
      <c r="AE209" s="54" t="str">
        <f t="shared" si="25"/>
        <v/>
      </c>
    </row>
    <row r="210" spans="1:33" ht="62.25" customHeight="1" x14ac:dyDescent="0.25">
      <c r="A210" s="39" t="str">
        <f t="shared" si="26"/>
        <v/>
      </c>
      <c r="B210" s="40"/>
      <c r="C210" s="41"/>
      <c r="D210" s="41"/>
      <c r="E210" s="41"/>
      <c r="F210" s="41"/>
      <c r="G210" s="41"/>
      <c r="H210" s="42"/>
      <c r="I210" s="41"/>
      <c r="J210" s="41"/>
      <c r="K210" s="42"/>
      <c r="L210" s="42"/>
      <c r="M210" s="41"/>
      <c r="N210" s="43"/>
      <c r="O210" s="43"/>
      <c r="P210" s="42"/>
      <c r="Q210" s="42"/>
      <c r="R210" s="42"/>
      <c r="S210" s="42"/>
      <c r="T210" s="42"/>
      <c r="U210" s="43"/>
      <c r="V210" s="44"/>
      <c r="W210" s="40"/>
      <c r="X210" s="55"/>
      <c r="Y210" s="54" t="str">
        <f>IF(COUNTA(B210:W210)&lt;=3,"",IF(B210&amp;C210&amp;D210="","",IF(F210&amp;G210="","OK",IF(ISERROR(VLOOKUP(MID(F210,2,2)&amp;LEFT(G210,4),ΚΩΔΙΚΟΙ!A:A,1,FALSE)),"ΣΦΑΛΜΑ: Έλλειψη αντιστοίχισης στηλών 5 και 6","OK"))))</f>
        <v/>
      </c>
      <c r="Z210" s="54" t="str">
        <f t="shared" si="21"/>
        <v/>
      </c>
      <c r="AA210" s="54" t="str">
        <f>IF(COUNTA(B210:W210)&lt;=3,"",IF(B210&amp;C210&amp;D210="","",IF(I210&amp;J210="","OK",IF(ISERROR(VLOOKUP(MID(I210,2,2)&amp;LEFT(J210,4),ΚΩΔΙΚΟΙ!A:A,1,FALSE)),"ΣΦΑΛΜΑ: Έλλειψη αντιστοίχισης στηλών 8 και 9","OK"))))</f>
        <v/>
      </c>
      <c r="AB210" s="54" t="str">
        <f t="shared" si="22"/>
        <v/>
      </c>
      <c r="AC210" s="54" t="str">
        <f t="shared" si="23"/>
        <v/>
      </c>
      <c r="AD210" s="54" t="str">
        <f t="shared" si="24"/>
        <v/>
      </c>
      <c r="AE210" s="54" t="str">
        <f t="shared" si="25"/>
        <v/>
      </c>
    </row>
    <row r="211" spans="1:33" ht="62.25" customHeight="1" x14ac:dyDescent="0.25">
      <c r="A211" s="31" t="str">
        <f t="shared" si="26"/>
        <v/>
      </c>
      <c r="B211" s="3"/>
      <c r="C211" s="12"/>
      <c r="D211" s="12"/>
      <c r="E211" s="12"/>
      <c r="F211" s="12"/>
      <c r="G211" s="12"/>
      <c r="H211" s="11"/>
      <c r="I211" s="12"/>
      <c r="J211" s="12"/>
      <c r="K211" s="11"/>
      <c r="L211" s="11"/>
      <c r="M211" s="12"/>
      <c r="N211" s="24"/>
      <c r="O211" s="24"/>
      <c r="P211" s="11"/>
      <c r="Q211" s="11"/>
      <c r="R211" s="11"/>
      <c r="S211" s="11"/>
      <c r="T211" s="11"/>
      <c r="U211" s="24"/>
      <c r="V211" s="21"/>
      <c r="W211" s="3"/>
      <c r="X211" s="53"/>
      <c r="Y211" s="54" t="str">
        <f>IF(COUNTA(B211:W211)&lt;=3,"",IF(B211&amp;C211&amp;D211="","",IF(F211&amp;G211="","OK",IF(ISERROR(VLOOKUP(MID(F211,2,2)&amp;LEFT(G211,4),ΚΩΔΙΚΟΙ!A:A,1,FALSE)),"ΣΦΑΛΜΑ: Έλλειψη αντιστοίχισης στηλών 5 και 6","OK"))))</f>
        <v/>
      </c>
      <c r="Z211" s="54" t="str">
        <f t="shared" si="21"/>
        <v/>
      </c>
      <c r="AA211" s="54" t="str">
        <f>IF(COUNTA(B211:W211)&lt;=3,"",IF(B211&amp;C211&amp;D211="","",IF(I211&amp;J211="","OK",IF(ISERROR(VLOOKUP(MID(I211,2,2)&amp;LEFT(J211,4),ΚΩΔΙΚΟΙ!A:A,1,FALSE)),"ΣΦΑΛΜΑ: Έλλειψη αντιστοίχισης στηλών 8 και 9","OK"))))</f>
        <v/>
      </c>
      <c r="AB211" s="54" t="str">
        <f t="shared" si="22"/>
        <v/>
      </c>
      <c r="AC211" s="54" t="str">
        <f t="shared" si="23"/>
        <v/>
      </c>
      <c r="AD211" s="54" t="str">
        <f t="shared" si="24"/>
        <v/>
      </c>
      <c r="AE211" s="54" t="str">
        <f t="shared" si="25"/>
        <v/>
      </c>
    </row>
    <row r="212" spans="1:33" s="19" customFormat="1" ht="62.25" customHeight="1" x14ac:dyDescent="0.25">
      <c r="A212" s="39" t="str">
        <f t="shared" si="26"/>
        <v/>
      </c>
      <c r="B212" s="40"/>
      <c r="C212" s="41"/>
      <c r="D212" s="41"/>
      <c r="E212" s="41"/>
      <c r="F212" s="41"/>
      <c r="G212" s="41"/>
      <c r="H212" s="42"/>
      <c r="I212" s="41"/>
      <c r="J212" s="41"/>
      <c r="K212" s="42"/>
      <c r="L212" s="42"/>
      <c r="M212" s="41"/>
      <c r="N212" s="43"/>
      <c r="O212" s="43"/>
      <c r="P212" s="42"/>
      <c r="Q212" s="42"/>
      <c r="R212" s="42"/>
      <c r="S212" s="42"/>
      <c r="T212" s="42"/>
      <c r="U212" s="43"/>
      <c r="V212" s="44"/>
      <c r="W212" s="40"/>
      <c r="X212" s="53"/>
      <c r="Y212" s="54" t="str">
        <f>IF(COUNTA(B212:W212)&lt;=3,"",IF(B212&amp;C212&amp;D212="","",IF(F212&amp;G212="","OK",IF(ISERROR(VLOOKUP(MID(F212,2,2)&amp;LEFT(G212,4),ΚΩΔΙΚΟΙ!A:A,1,FALSE)),"ΣΦΑΛΜΑ: Έλλειψη αντιστοίχισης στηλών 5 και 6","OK"))))</f>
        <v/>
      </c>
      <c r="Z212" s="54" t="str">
        <f t="shared" si="21"/>
        <v/>
      </c>
      <c r="AA212" s="54" t="str">
        <f>IF(COUNTA(B212:W212)&lt;=3,"",IF(B212&amp;C212&amp;D212="","",IF(I212&amp;J212="","OK",IF(ISERROR(VLOOKUP(MID(I212,2,2)&amp;LEFT(J212,4),ΚΩΔΙΚΟΙ!A:A,1,FALSE)),"ΣΦΑΛΜΑ: Έλλειψη αντιστοίχισης στηλών 8 και 9","OK"))))</f>
        <v/>
      </c>
      <c r="AB212" s="54" t="str">
        <f t="shared" si="22"/>
        <v/>
      </c>
      <c r="AC212" s="54" t="str">
        <f t="shared" si="23"/>
        <v/>
      </c>
      <c r="AD212" s="54" t="str">
        <f t="shared" si="24"/>
        <v/>
      </c>
      <c r="AE212" s="54" t="str">
        <f t="shared" si="25"/>
        <v/>
      </c>
      <c r="AG212"/>
    </row>
    <row r="213" spans="1:33" s="19" customFormat="1" ht="62.25" customHeight="1" x14ac:dyDescent="0.25">
      <c r="A213" s="31" t="str">
        <f t="shared" si="26"/>
        <v/>
      </c>
      <c r="B213" s="3"/>
      <c r="C213" s="12"/>
      <c r="D213" s="12"/>
      <c r="E213" s="12"/>
      <c r="F213" s="12"/>
      <c r="G213" s="12"/>
      <c r="H213" s="11"/>
      <c r="I213" s="12"/>
      <c r="J213" s="12"/>
      <c r="K213" s="11"/>
      <c r="L213" s="11"/>
      <c r="M213" s="12"/>
      <c r="N213" s="24"/>
      <c r="O213" s="24"/>
      <c r="P213" s="11"/>
      <c r="Q213" s="11"/>
      <c r="R213" s="11"/>
      <c r="S213" s="11"/>
      <c r="T213" s="11"/>
      <c r="U213" s="24"/>
      <c r="V213" s="21"/>
      <c r="W213" s="3"/>
      <c r="X213" s="53"/>
      <c r="Y213" s="54" t="str">
        <f>IF(COUNTA(B213:W213)&lt;=3,"",IF(B213&amp;C213&amp;D213="","",IF(F213&amp;G213="","OK",IF(ISERROR(VLOOKUP(MID(F213,2,2)&amp;LEFT(G213,4),ΚΩΔΙΚΟΙ!A:A,1,FALSE)),"ΣΦΑΛΜΑ: Έλλειψη αντιστοίχισης στηλών 5 και 6","OK"))))</f>
        <v/>
      </c>
      <c r="Z213" s="54" t="str">
        <f t="shared" si="21"/>
        <v/>
      </c>
      <c r="AA213" s="54" t="str">
        <f>IF(COUNTA(B213:W213)&lt;=3,"",IF(B213&amp;C213&amp;D213="","",IF(I213&amp;J213="","OK",IF(ISERROR(VLOOKUP(MID(I213,2,2)&amp;LEFT(J213,4),ΚΩΔΙΚΟΙ!A:A,1,FALSE)),"ΣΦΑΛΜΑ: Έλλειψη αντιστοίχισης στηλών 8 και 9","OK"))))</f>
        <v/>
      </c>
      <c r="AB213" s="54" t="str">
        <f t="shared" si="22"/>
        <v/>
      </c>
      <c r="AC213" s="54" t="str">
        <f t="shared" si="23"/>
        <v/>
      </c>
      <c r="AD213" s="54" t="str">
        <f t="shared" si="24"/>
        <v/>
      </c>
      <c r="AE213" s="54" t="str">
        <f t="shared" si="25"/>
        <v/>
      </c>
      <c r="AG213"/>
    </row>
    <row r="214" spans="1:33" ht="62.25" customHeight="1" x14ac:dyDescent="0.25">
      <c r="A214" s="39" t="str">
        <f t="shared" si="26"/>
        <v/>
      </c>
      <c r="B214" s="40"/>
      <c r="C214" s="41"/>
      <c r="D214" s="41"/>
      <c r="E214" s="41"/>
      <c r="F214" s="41"/>
      <c r="G214" s="41"/>
      <c r="H214" s="42"/>
      <c r="I214" s="41"/>
      <c r="J214" s="41"/>
      <c r="K214" s="42"/>
      <c r="L214" s="42"/>
      <c r="M214" s="41"/>
      <c r="N214" s="43"/>
      <c r="O214" s="43"/>
      <c r="P214" s="42"/>
      <c r="Q214" s="42"/>
      <c r="R214" s="42"/>
      <c r="S214" s="42"/>
      <c r="T214" s="42"/>
      <c r="U214" s="43"/>
      <c r="V214" s="44"/>
      <c r="W214" s="40"/>
      <c r="X214" s="53"/>
      <c r="Y214" s="54" t="str">
        <f>IF(COUNTA(B214:W214)&lt;=3,"",IF(B214&amp;C214&amp;D214="","",IF(F214&amp;G214="","OK",IF(ISERROR(VLOOKUP(MID(F214,2,2)&amp;LEFT(G214,4),ΚΩΔΙΚΟΙ!A:A,1,FALSE)),"ΣΦΑΛΜΑ: Έλλειψη αντιστοίχισης στηλών 5 και 6","OK"))))</f>
        <v/>
      </c>
      <c r="Z214" s="54" t="str">
        <f t="shared" si="21"/>
        <v/>
      </c>
      <c r="AA214" s="54" t="str">
        <f>IF(COUNTA(B214:W214)&lt;=3,"",IF(B214&amp;C214&amp;D214="","",IF(I214&amp;J214="","OK",IF(ISERROR(VLOOKUP(MID(I214,2,2)&amp;LEFT(J214,4),ΚΩΔΙΚΟΙ!A:A,1,FALSE)),"ΣΦΑΛΜΑ: Έλλειψη αντιστοίχισης στηλών 8 και 9","OK"))))</f>
        <v/>
      </c>
      <c r="AB214" s="54" t="str">
        <f t="shared" si="22"/>
        <v/>
      </c>
      <c r="AC214" s="54" t="str">
        <f t="shared" si="23"/>
        <v/>
      </c>
      <c r="AD214" s="54" t="str">
        <f t="shared" si="24"/>
        <v/>
      </c>
      <c r="AE214" s="54" t="str">
        <f t="shared" si="25"/>
        <v/>
      </c>
    </row>
    <row r="215" spans="1:33" ht="62.25" customHeight="1" x14ac:dyDescent="0.25">
      <c r="A215" s="31" t="str">
        <f t="shared" si="26"/>
        <v/>
      </c>
      <c r="B215" s="3"/>
      <c r="C215" s="12"/>
      <c r="D215" s="12"/>
      <c r="E215" s="12"/>
      <c r="F215" s="12"/>
      <c r="G215" s="12"/>
      <c r="H215" s="11"/>
      <c r="I215" s="12"/>
      <c r="J215" s="12"/>
      <c r="K215" s="11"/>
      <c r="L215" s="11"/>
      <c r="M215" s="12"/>
      <c r="N215" s="24"/>
      <c r="O215" s="24"/>
      <c r="P215" s="11"/>
      <c r="Q215" s="11"/>
      <c r="R215" s="11"/>
      <c r="S215" s="11"/>
      <c r="T215" s="11"/>
      <c r="U215" s="24"/>
      <c r="V215" s="21"/>
      <c r="W215" s="3"/>
      <c r="X215" s="53"/>
      <c r="Y215" s="54" t="str">
        <f>IF(COUNTA(B215:W215)&lt;=3,"",IF(B215&amp;C215&amp;D215="","",IF(F215&amp;G215="","OK",IF(ISERROR(VLOOKUP(MID(F215,2,2)&amp;LEFT(G215,4),ΚΩΔΙΚΟΙ!A:A,1,FALSE)),"ΣΦΑΛΜΑ: Έλλειψη αντιστοίχισης στηλών 5 και 6","OK"))))</f>
        <v/>
      </c>
      <c r="Z215" s="54" t="str">
        <f t="shared" si="21"/>
        <v/>
      </c>
      <c r="AA215" s="54" t="str">
        <f>IF(COUNTA(B215:W215)&lt;=3,"",IF(B215&amp;C215&amp;D215="","",IF(I215&amp;J215="","OK",IF(ISERROR(VLOOKUP(MID(I215,2,2)&amp;LEFT(J215,4),ΚΩΔΙΚΟΙ!A:A,1,FALSE)),"ΣΦΑΛΜΑ: Έλλειψη αντιστοίχισης στηλών 8 και 9","OK"))))</f>
        <v/>
      </c>
      <c r="AB215" s="54" t="str">
        <f t="shared" si="22"/>
        <v/>
      </c>
      <c r="AC215" s="54" t="str">
        <f t="shared" si="23"/>
        <v/>
      </c>
      <c r="AD215" s="54" t="str">
        <f t="shared" si="24"/>
        <v/>
      </c>
      <c r="AE215" s="54" t="str">
        <f t="shared" si="25"/>
        <v/>
      </c>
    </row>
    <row r="216" spans="1:33" ht="62.25" customHeight="1" x14ac:dyDescent="0.25">
      <c r="A216" s="39" t="str">
        <f t="shared" si="26"/>
        <v/>
      </c>
      <c r="B216" s="40"/>
      <c r="C216" s="41"/>
      <c r="D216" s="41"/>
      <c r="E216" s="41"/>
      <c r="F216" s="41"/>
      <c r="G216" s="41"/>
      <c r="H216" s="42"/>
      <c r="I216" s="41"/>
      <c r="J216" s="41"/>
      <c r="K216" s="42"/>
      <c r="L216" s="42"/>
      <c r="M216" s="41"/>
      <c r="N216" s="43"/>
      <c r="O216" s="43"/>
      <c r="P216" s="42"/>
      <c r="Q216" s="42"/>
      <c r="R216" s="42"/>
      <c r="S216" s="42"/>
      <c r="T216" s="42"/>
      <c r="U216" s="43"/>
      <c r="V216" s="44"/>
      <c r="W216" s="40"/>
      <c r="X216" s="55"/>
      <c r="Y216" s="54" t="str">
        <f>IF(COUNTA(B216:W216)&lt;=3,"",IF(B216&amp;C216&amp;D216="","",IF(F216&amp;G216="","OK",IF(ISERROR(VLOOKUP(MID(F216,2,2)&amp;LEFT(G216,4),ΚΩΔΙΚΟΙ!A:A,1,FALSE)),"ΣΦΑΛΜΑ: Έλλειψη αντιστοίχισης στηλών 5 και 6","OK"))))</f>
        <v/>
      </c>
      <c r="Z216" s="54" t="str">
        <f t="shared" si="21"/>
        <v/>
      </c>
      <c r="AA216" s="54" t="str">
        <f>IF(COUNTA(B216:W216)&lt;=3,"",IF(B216&amp;C216&amp;D216="","",IF(I216&amp;J216="","OK",IF(ISERROR(VLOOKUP(MID(I216,2,2)&amp;LEFT(J216,4),ΚΩΔΙΚΟΙ!A:A,1,FALSE)),"ΣΦΑΛΜΑ: Έλλειψη αντιστοίχισης στηλών 8 και 9","OK"))))</f>
        <v/>
      </c>
      <c r="AB216" s="54" t="str">
        <f t="shared" si="22"/>
        <v/>
      </c>
      <c r="AC216" s="54" t="str">
        <f t="shared" si="23"/>
        <v/>
      </c>
      <c r="AD216" s="54" t="str">
        <f t="shared" si="24"/>
        <v/>
      </c>
      <c r="AE216" s="54" t="str">
        <f t="shared" si="25"/>
        <v/>
      </c>
    </row>
    <row r="217" spans="1:33" ht="62.25" customHeight="1" x14ac:dyDescent="0.25">
      <c r="A217" s="31" t="str">
        <f t="shared" si="26"/>
        <v/>
      </c>
      <c r="B217" s="3"/>
      <c r="C217" s="12"/>
      <c r="D217" s="12"/>
      <c r="E217" s="12"/>
      <c r="F217" s="12"/>
      <c r="G217" s="12"/>
      <c r="H217" s="11"/>
      <c r="I217" s="12"/>
      <c r="J217" s="12"/>
      <c r="K217" s="11"/>
      <c r="L217" s="11"/>
      <c r="M217" s="12"/>
      <c r="N217" s="24"/>
      <c r="O217" s="24"/>
      <c r="P217" s="11"/>
      <c r="Q217" s="11"/>
      <c r="R217" s="11"/>
      <c r="S217" s="11"/>
      <c r="T217" s="11"/>
      <c r="U217" s="24"/>
      <c r="V217" s="21"/>
      <c r="W217" s="3"/>
      <c r="X217" s="53"/>
      <c r="Y217" s="54" t="str">
        <f>IF(COUNTA(B217:W217)&lt;=3,"",IF(B217&amp;C217&amp;D217="","",IF(F217&amp;G217="","OK",IF(ISERROR(VLOOKUP(MID(F217,2,2)&amp;LEFT(G217,4),ΚΩΔΙΚΟΙ!A:A,1,FALSE)),"ΣΦΑΛΜΑ: Έλλειψη αντιστοίχισης στηλών 5 και 6","OK"))))</f>
        <v/>
      </c>
      <c r="Z217" s="54" t="str">
        <f t="shared" si="21"/>
        <v/>
      </c>
      <c r="AA217" s="54" t="str">
        <f>IF(COUNTA(B217:W217)&lt;=3,"",IF(B217&amp;C217&amp;D217="","",IF(I217&amp;J217="","OK",IF(ISERROR(VLOOKUP(MID(I217,2,2)&amp;LEFT(J217,4),ΚΩΔΙΚΟΙ!A:A,1,FALSE)),"ΣΦΑΛΜΑ: Έλλειψη αντιστοίχισης στηλών 8 και 9","OK"))))</f>
        <v/>
      </c>
      <c r="AB217" s="54" t="str">
        <f t="shared" si="22"/>
        <v/>
      </c>
      <c r="AC217" s="54" t="str">
        <f t="shared" si="23"/>
        <v/>
      </c>
      <c r="AD217" s="54" t="str">
        <f t="shared" si="24"/>
        <v/>
      </c>
      <c r="AE217" s="54" t="str">
        <f t="shared" si="25"/>
        <v/>
      </c>
    </row>
    <row r="218" spans="1:33" s="19" customFormat="1" ht="62.25" customHeight="1" x14ac:dyDescent="0.25">
      <c r="A218" s="39" t="str">
        <f t="shared" si="26"/>
        <v/>
      </c>
      <c r="B218" s="40"/>
      <c r="C218" s="41"/>
      <c r="D218" s="41"/>
      <c r="E218" s="41"/>
      <c r="F218" s="41"/>
      <c r="G218" s="41"/>
      <c r="H218" s="42"/>
      <c r="I218" s="41"/>
      <c r="J218" s="41"/>
      <c r="K218" s="42"/>
      <c r="L218" s="42"/>
      <c r="M218" s="41"/>
      <c r="N218" s="43"/>
      <c r="O218" s="43"/>
      <c r="P218" s="42"/>
      <c r="Q218" s="42"/>
      <c r="R218" s="42"/>
      <c r="S218" s="42"/>
      <c r="T218" s="42"/>
      <c r="U218" s="43"/>
      <c r="V218" s="44"/>
      <c r="W218" s="40"/>
      <c r="X218" s="53"/>
      <c r="Y218" s="54" t="str">
        <f>IF(COUNTA(B218:W218)&lt;=3,"",IF(B218&amp;C218&amp;D218="","",IF(F218&amp;G218="","OK",IF(ISERROR(VLOOKUP(MID(F218,2,2)&amp;LEFT(G218,4),ΚΩΔΙΚΟΙ!A:A,1,FALSE)),"ΣΦΑΛΜΑ: Έλλειψη αντιστοίχισης στηλών 5 και 6","OK"))))</f>
        <v/>
      </c>
      <c r="Z218" s="54" t="str">
        <f t="shared" si="21"/>
        <v/>
      </c>
      <c r="AA218" s="54" t="str">
        <f>IF(COUNTA(B218:W218)&lt;=3,"",IF(B218&amp;C218&amp;D218="","",IF(I218&amp;J218="","OK",IF(ISERROR(VLOOKUP(MID(I218,2,2)&amp;LEFT(J218,4),ΚΩΔΙΚΟΙ!A:A,1,FALSE)),"ΣΦΑΛΜΑ: Έλλειψη αντιστοίχισης στηλών 8 και 9","OK"))))</f>
        <v/>
      </c>
      <c r="AB218" s="54" t="str">
        <f t="shared" si="22"/>
        <v/>
      </c>
      <c r="AC218" s="54" t="str">
        <f t="shared" si="23"/>
        <v/>
      </c>
      <c r="AD218" s="54" t="str">
        <f t="shared" si="24"/>
        <v/>
      </c>
      <c r="AE218" s="54" t="str">
        <f t="shared" si="25"/>
        <v/>
      </c>
      <c r="AG218"/>
    </row>
    <row r="219" spans="1:33" s="19" customFormat="1" ht="62.25" customHeight="1" x14ac:dyDescent="0.25">
      <c r="A219" s="31" t="str">
        <f t="shared" si="26"/>
        <v/>
      </c>
      <c r="B219" s="3"/>
      <c r="C219" s="12"/>
      <c r="D219" s="12"/>
      <c r="E219" s="12"/>
      <c r="F219" s="12"/>
      <c r="G219" s="12"/>
      <c r="H219" s="11"/>
      <c r="I219" s="12"/>
      <c r="J219" s="12"/>
      <c r="K219" s="11"/>
      <c r="L219" s="11"/>
      <c r="M219" s="12"/>
      <c r="N219" s="24"/>
      <c r="O219" s="24"/>
      <c r="P219" s="11"/>
      <c r="Q219" s="11"/>
      <c r="R219" s="11"/>
      <c r="S219" s="11"/>
      <c r="T219" s="11"/>
      <c r="U219" s="24"/>
      <c r="V219" s="21"/>
      <c r="W219" s="3"/>
      <c r="X219" s="53"/>
      <c r="Y219" s="54" t="str">
        <f>IF(COUNTA(B219:W219)&lt;=3,"",IF(B219&amp;C219&amp;D219="","",IF(F219&amp;G219="","OK",IF(ISERROR(VLOOKUP(MID(F219,2,2)&amp;LEFT(G219,4),ΚΩΔΙΚΟΙ!A:A,1,FALSE)),"ΣΦΑΛΜΑ: Έλλειψη αντιστοίχισης στηλών 5 και 6","OK"))))</f>
        <v/>
      </c>
      <c r="Z219" s="54" t="str">
        <f t="shared" si="21"/>
        <v/>
      </c>
      <c r="AA219" s="54" t="str">
        <f>IF(COUNTA(B219:W219)&lt;=3,"",IF(B219&amp;C219&amp;D219="","",IF(I219&amp;J219="","OK",IF(ISERROR(VLOOKUP(MID(I219,2,2)&amp;LEFT(J219,4),ΚΩΔΙΚΟΙ!A:A,1,FALSE)),"ΣΦΑΛΜΑ: Έλλειψη αντιστοίχισης στηλών 8 και 9","OK"))))</f>
        <v/>
      </c>
      <c r="AB219" s="54" t="str">
        <f t="shared" si="22"/>
        <v/>
      </c>
      <c r="AC219" s="54" t="str">
        <f t="shared" si="23"/>
        <v/>
      </c>
      <c r="AD219" s="54" t="str">
        <f t="shared" si="24"/>
        <v/>
      </c>
      <c r="AE219" s="54" t="str">
        <f t="shared" si="25"/>
        <v/>
      </c>
      <c r="AG219"/>
    </row>
    <row r="220" spans="1:33" ht="62.25" customHeight="1" x14ac:dyDescent="0.25">
      <c r="A220" s="39" t="str">
        <f t="shared" si="26"/>
        <v/>
      </c>
      <c r="B220" s="40"/>
      <c r="C220" s="41"/>
      <c r="D220" s="41"/>
      <c r="E220" s="41"/>
      <c r="F220" s="41"/>
      <c r="G220" s="41"/>
      <c r="H220" s="42"/>
      <c r="I220" s="41"/>
      <c r="J220" s="41"/>
      <c r="K220" s="42"/>
      <c r="L220" s="42"/>
      <c r="M220" s="41"/>
      <c r="N220" s="43"/>
      <c r="O220" s="43"/>
      <c r="P220" s="42"/>
      <c r="Q220" s="42"/>
      <c r="R220" s="42"/>
      <c r="S220" s="42"/>
      <c r="T220" s="42"/>
      <c r="U220" s="43"/>
      <c r="V220" s="44"/>
      <c r="W220" s="40"/>
      <c r="X220" s="53"/>
      <c r="Y220" s="54" t="str">
        <f>IF(COUNTA(B220:W220)&lt;=3,"",IF(B220&amp;C220&amp;D220="","",IF(F220&amp;G220="","OK",IF(ISERROR(VLOOKUP(MID(F220,2,2)&amp;LEFT(G220,4),ΚΩΔΙΚΟΙ!A:A,1,FALSE)),"ΣΦΑΛΜΑ: Έλλειψη αντιστοίχισης στηλών 5 και 6","OK"))))</f>
        <v/>
      </c>
      <c r="Z220" s="54" t="str">
        <f t="shared" si="21"/>
        <v/>
      </c>
      <c r="AA220" s="54" t="str">
        <f>IF(COUNTA(B220:W220)&lt;=3,"",IF(B220&amp;C220&amp;D220="","",IF(I220&amp;J220="","OK",IF(ISERROR(VLOOKUP(MID(I220,2,2)&amp;LEFT(J220,4),ΚΩΔΙΚΟΙ!A:A,1,FALSE)),"ΣΦΑΛΜΑ: Έλλειψη αντιστοίχισης στηλών 8 και 9","OK"))))</f>
        <v/>
      </c>
      <c r="AB220" s="54" t="str">
        <f t="shared" si="22"/>
        <v/>
      </c>
      <c r="AC220" s="54" t="str">
        <f t="shared" si="23"/>
        <v/>
      </c>
      <c r="AD220" s="54" t="str">
        <f t="shared" si="24"/>
        <v/>
      </c>
      <c r="AE220" s="54" t="str">
        <f t="shared" si="25"/>
        <v/>
      </c>
    </row>
    <row r="221" spans="1:33" ht="62.25" customHeight="1" x14ac:dyDescent="0.25">
      <c r="A221" s="31" t="str">
        <f t="shared" si="26"/>
        <v/>
      </c>
      <c r="B221" s="3"/>
      <c r="C221" s="12"/>
      <c r="D221" s="12"/>
      <c r="E221" s="12"/>
      <c r="F221" s="12"/>
      <c r="G221" s="12"/>
      <c r="H221" s="11"/>
      <c r="I221" s="12"/>
      <c r="J221" s="12"/>
      <c r="K221" s="11"/>
      <c r="L221" s="11"/>
      <c r="M221" s="12"/>
      <c r="N221" s="24"/>
      <c r="O221" s="24"/>
      <c r="P221" s="11"/>
      <c r="Q221" s="11"/>
      <c r="R221" s="11"/>
      <c r="S221" s="11"/>
      <c r="T221" s="11"/>
      <c r="U221" s="24"/>
      <c r="V221" s="21"/>
      <c r="W221" s="3"/>
      <c r="X221" s="53"/>
      <c r="Y221" s="54" t="str">
        <f>IF(COUNTA(B221:W221)&lt;=3,"",IF(B221&amp;C221&amp;D221="","",IF(F221&amp;G221="","OK",IF(ISERROR(VLOOKUP(MID(F221,2,2)&amp;LEFT(G221,4),ΚΩΔΙΚΟΙ!A:A,1,FALSE)),"ΣΦΑΛΜΑ: Έλλειψη αντιστοίχισης στηλών 5 και 6","OK"))))</f>
        <v/>
      </c>
      <c r="Z221" s="54" t="str">
        <f t="shared" si="21"/>
        <v/>
      </c>
      <c r="AA221" s="54" t="str">
        <f>IF(COUNTA(B221:W221)&lt;=3,"",IF(B221&amp;C221&amp;D221="","",IF(I221&amp;J221="","OK",IF(ISERROR(VLOOKUP(MID(I221,2,2)&amp;LEFT(J221,4),ΚΩΔΙΚΟΙ!A:A,1,FALSE)),"ΣΦΑΛΜΑ: Έλλειψη αντιστοίχισης στηλών 8 και 9","OK"))))</f>
        <v/>
      </c>
      <c r="AB221" s="54" t="str">
        <f t="shared" si="22"/>
        <v/>
      </c>
      <c r="AC221" s="54" t="str">
        <f t="shared" si="23"/>
        <v/>
      </c>
      <c r="AD221" s="54" t="str">
        <f t="shared" si="24"/>
        <v/>
      </c>
      <c r="AE221" s="54" t="str">
        <f t="shared" si="25"/>
        <v/>
      </c>
    </row>
    <row r="222" spans="1:33" ht="62.25" customHeight="1" x14ac:dyDescent="0.25">
      <c r="A222" s="39" t="str">
        <f t="shared" si="26"/>
        <v/>
      </c>
      <c r="B222" s="40"/>
      <c r="C222" s="41"/>
      <c r="D222" s="41"/>
      <c r="E222" s="41"/>
      <c r="F222" s="41"/>
      <c r="G222" s="41"/>
      <c r="H222" s="42"/>
      <c r="I222" s="41"/>
      <c r="J222" s="41"/>
      <c r="K222" s="42"/>
      <c r="L222" s="42"/>
      <c r="M222" s="41"/>
      <c r="N222" s="43"/>
      <c r="O222" s="43"/>
      <c r="P222" s="42"/>
      <c r="Q222" s="42"/>
      <c r="R222" s="42"/>
      <c r="S222" s="42"/>
      <c r="T222" s="42"/>
      <c r="U222" s="43"/>
      <c r="V222" s="44"/>
      <c r="W222" s="40"/>
      <c r="X222" s="55"/>
      <c r="Y222" s="54" t="str">
        <f>IF(COUNTA(B222:W222)&lt;=3,"",IF(B222&amp;C222&amp;D222="","",IF(F222&amp;G222="","OK",IF(ISERROR(VLOOKUP(MID(F222,2,2)&amp;LEFT(G222,4),ΚΩΔΙΚΟΙ!A:A,1,FALSE)),"ΣΦΑΛΜΑ: Έλλειψη αντιστοίχισης στηλών 5 και 6","OK"))))</f>
        <v/>
      </c>
      <c r="Z222" s="54" t="str">
        <f t="shared" si="21"/>
        <v/>
      </c>
      <c r="AA222" s="54" t="str">
        <f>IF(COUNTA(B222:W222)&lt;=3,"",IF(B222&amp;C222&amp;D222="","",IF(I222&amp;J222="","OK",IF(ISERROR(VLOOKUP(MID(I222,2,2)&amp;LEFT(J222,4),ΚΩΔΙΚΟΙ!A:A,1,FALSE)),"ΣΦΑΛΜΑ: Έλλειψη αντιστοίχισης στηλών 8 και 9","OK"))))</f>
        <v/>
      </c>
      <c r="AB222" s="54" t="str">
        <f t="shared" si="22"/>
        <v/>
      </c>
      <c r="AC222" s="54" t="str">
        <f t="shared" si="23"/>
        <v/>
      </c>
      <c r="AD222" s="54" t="str">
        <f t="shared" si="24"/>
        <v/>
      </c>
      <c r="AE222" s="54" t="str">
        <f t="shared" si="25"/>
        <v/>
      </c>
    </row>
    <row r="223" spans="1:33" ht="62.25" customHeight="1" x14ac:dyDescent="0.25">
      <c r="A223" s="31" t="str">
        <f t="shared" si="26"/>
        <v/>
      </c>
      <c r="B223" s="3"/>
      <c r="C223" s="12"/>
      <c r="D223" s="12"/>
      <c r="E223" s="12"/>
      <c r="F223" s="12"/>
      <c r="G223" s="12"/>
      <c r="H223" s="11"/>
      <c r="I223" s="12"/>
      <c r="J223" s="12"/>
      <c r="K223" s="11"/>
      <c r="L223" s="11"/>
      <c r="M223" s="12"/>
      <c r="N223" s="24"/>
      <c r="O223" s="24"/>
      <c r="P223" s="11"/>
      <c r="Q223" s="11"/>
      <c r="R223" s="11"/>
      <c r="S223" s="11"/>
      <c r="T223" s="11"/>
      <c r="U223" s="24"/>
      <c r="V223" s="21"/>
      <c r="W223" s="3"/>
      <c r="X223" s="53"/>
      <c r="Y223" s="54" t="str">
        <f>IF(COUNTA(B223:W223)&lt;=3,"",IF(B223&amp;C223&amp;D223="","",IF(F223&amp;G223="","OK",IF(ISERROR(VLOOKUP(MID(F223,2,2)&amp;LEFT(G223,4),ΚΩΔΙΚΟΙ!A:A,1,FALSE)),"ΣΦΑΛΜΑ: Έλλειψη αντιστοίχισης στηλών 5 και 6","OK"))))</f>
        <v/>
      </c>
      <c r="Z223" s="54" t="str">
        <f t="shared" si="21"/>
        <v/>
      </c>
      <c r="AA223" s="54" t="str">
        <f>IF(COUNTA(B223:W223)&lt;=3,"",IF(B223&amp;C223&amp;D223="","",IF(I223&amp;J223="","OK",IF(ISERROR(VLOOKUP(MID(I223,2,2)&amp;LEFT(J223,4),ΚΩΔΙΚΟΙ!A:A,1,FALSE)),"ΣΦΑΛΜΑ: Έλλειψη αντιστοίχισης στηλών 8 και 9","OK"))))</f>
        <v/>
      </c>
      <c r="AB223" s="54" t="str">
        <f t="shared" si="22"/>
        <v/>
      </c>
      <c r="AC223" s="54" t="str">
        <f t="shared" si="23"/>
        <v/>
      </c>
      <c r="AD223" s="54" t="str">
        <f t="shared" si="24"/>
        <v/>
      </c>
      <c r="AE223" s="54" t="str">
        <f t="shared" si="25"/>
        <v/>
      </c>
    </row>
    <row r="224" spans="1:33" s="19" customFormat="1" ht="62.25" customHeight="1" x14ac:dyDescent="0.25">
      <c r="A224" s="39" t="str">
        <f t="shared" si="26"/>
        <v/>
      </c>
      <c r="B224" s="40"/>
      <c r="C224" s="41"/>
      <c r="D224" s="41"/>
      <c r="E224" s="41"/>
      <c r="F224" s="41"/>
      <c r="G224" s="41"/>
      <c r="H224" s="42"/>
      <c r="I224" s="41"/>
      <c r="J224" s="41"/>
      <c r="K224" s="42"/>
      <c r="L224" s="42"/>
      <c r="M224" s="41"/>
      <c r="N224" s="43"/>
      <c r="O224" s="43"/>
      <c r="P224" s="42"/>
      <c r="Q224" s="42"/>
      <c r="R224" s="42"/>
      <c r="S224" s="42"/>
      <c r="T224" s="42"/>
      <c r="U224" s="43"/>
      <c r="V224" s="44"/>
      <c r="W224" s="40"/>
      <c r="X224" s="53"/>
      <c r="Y224" s="54" t="str">
        <f>IF(COUNTA(B224:W224)&lt;=3,"",IF(B224&amp;C224&amp;D224="","",IF(F224&amp;G224="","OK",IF(ISERROR(VLOOKUP(MID(F224,2,2)&amp;LEFT(G224,4),ΚΩΔΙΚΟΙ!A:A,1,FALSE)),"ΣΦΑΛΜΑ: Έλλειψη αντιστοίχισης στηλών 5 και 6","OK"))))</f>
        <v/>
      </c>
      <c r="Z224" s="54" t="str">
        <f t="shared" si="21"/>
        <v/>
      </c>
      <c r="AA224" s="54" t="str">
        <f>IF(COUNTA(B224:W224)&lt;=3,"",IF(B224&amp;C224&amp;D224="","",IF(I224&amp;J224="","OK",IF(ISERROR(VLOOKUP(MID(I224,2,2)&amp;LEFT(J224,4),ΚΩΔΙΚΟΙ!A:A,1,FALSE)),"ΣΦΑΛΜΑ: Έλλειψη αντιστοίχισης στηλών 8 και 9","OK"))))</f>
        <v/>
      </c>
      <c r="AB224" s="54" t="str">
        <f t="shared" si="22"/>
        <v/>
      </c>
      <c r="AC224" s="54" t="str">
        <f t="shared" si="23"/>
        <v/>
      </c>
      <c r="AD224" s="54" t="str">
        <f t="shared" si="24"/>
        <v/>
      </c>
      <c r="AE224" s="54" t="str">
        <f t="shared" si="25"/>
        <v/>
      </c>
      <c r="AG224"/>
    </row>
    <row r="225" spans="1:33" s="19" customFormat="1" ht="62.25" customHeight="1" x14ac:dyDescent="0.25">
      <c r="A225" s="31" t="str">
        <f t="shared" si="26"/>
        <v/>
      </c>
      <c r="B225" s="3"/>
      <c r="C225" s="12"/>
      <c r="D225" s="12"/>
      <c r="E225" s="12"/>
      <c r="F225" s="12"/>
      <c r="G225" s="12"/>
      <c r="H225" s="11"/>
      <c r="I225" s="12"/>
      <c r="J225" s="12"/>
      <c r="K225" s="11"/>
      <c r="L225" s="11"/>
      <c r="M225" s="12"/>
      <c r="N225" s="24"/>
      <c r="O225" s="24"/>
      <c r="P225" s="11"/>
      <c r="Q225" s="11"/>
      <c r="R225" s="11"/>
      <c r="S225" s="11"/>
      <c r="T225" s="11"/>
      <c r="U225" s="24"/>
      <c r="V225" s="21"/>
      <c r="W225" s="3"/>
      <c r="X225" s="53"/>
      <c r="Y225" s="54" t="str">
        <f>IF(COUNTA(B225:W225)&lt;=3,"",IF(B225&amp;C225&amp;D225="","",IF(F225&amp;G225="","OK",IF(ISERROR(VLOOKUP(MID(F225,2,2)&amp;LEFT(G225,4),ΚΩΔΙΚΟΙ!A:A,1,FALSE)),"ΣΦΑΛΜΑ: Έλλειψη αντιστοίχισης στηλών 5 και 6","OK"))))</f>
        <v/>
      </c>
      <c r="Z225" s="54" t="str">
        <f t="shared" si="21"/>
        <v/>
      </c>
      <c r="AA225" s="54" t="str">
        <f>IF(COUNTA(B225:W225)&lt;=3,"",IF(B225&amp;C225&amp;D225="","",IF(I225&amp;J225="","OK",IF(ISERROR(VLOOKUP(MID(I225,2,2)&amp;LEFT(J225,4),ΚΩΔΙΚΟΙ!A:A,1,FALSE)),"ΣΦΑΛΜΑ: Έλλειψη αντιστοίχισης στηλών 8 και 9","OK"))))</f>
        <v/>
      </c>
      <c r="AB225" s="54" t="str">
        <f t="shared" si="22"/>
        <v/>
      </c>
      <c r="AC225" s="54" t="str">
        <f t="shared" si="23"/>
        <v/>
      </c>
      <c r="AD225" s="54" t="str">
        <f t="shared" si="24"/>
        <v/>
      </c>
      <c r="AE225" s="54" t="str">
        <f t="shared" si="25"/>
        <v/>
      </c>
      <c r="AG225"/>
    </row>
    <row r="226" spans="1:33" ht="62.25" customHeight="1" x14ac:dyDescent="0.25">
      <c r="A226" s="39" t="str">
        <f t="shared" si="26"/>
        <v/>
      </c>
      <c r="B226" s="40"/>
      <c r="C226" s="41"/>
      <c r="D226" s="41"/>
      <c r="E226" s="41"/>
      <c r="F226" s="41"/>
      <c r="G226" s="41"/>
      <c r="H226" s="42"/>
      <c r="I226" s="41"/>
      <c r="J226" s="41"/>
      <c r="K226" s="42"/>
      <c r="L226" s="42"/>
      <c r="M226" s="41"/>
      <c r="N226" s="43"/>
      <c r="O226" s="43"/>
      <c r="P226" s="42"/>
      <c r="Q226" s="42"/>
      <c r="R226" s="42"/>
      <c r="S226" s="42"/>
      <c r="T226" s="42"/>
      <c r="U226" s="43"/>
      <c r="V226" s="44"/>
      <c r="W226" s="40"/>
      <c r="X226" s="53"/>
      <c r="Y226" s="54" t="str">
        <f>IF(COUNTA(B226:W226)&lt;=3,"",IF(B226&amp;C226&amp;D226="","",IF(F226&amp;G226="","OK",IF(ISERROR(VLOOKUP(MID(F226,2,2)&amp;LEFT(G226,4),ΚΩΔΙΚΟΙ!A:A,1,FALSE)),"ΣΦΑΛΜΑ: Έλλειψη αντιστοίχισης στηλών 5 και 6","OK"))))</f>
        <v/>
      </c>
      <c r="Z226" s="54" t="str">
        <f t="shared" si="21"/>
        <v/>
      </c>
      <c r="AA226" s="54" t="str">
        <f>IF(COUNTA(B226:W226)&lt;=3,"",IF(B226&amp;C226&amp;D226="","",IF(I226&amp;J226="","OK",IF(ISERROR(VLOOKUP(MID(I226,2,2)&amp;LEFT(J226,4),ΚΩΔΙΚΟΙ!A:A,1,FALSE)),"ΣΦΑΛΜΑ: Έλλειψη αντιστοίχισης στηλών 8 και 9","OK"))))</f>
        <v/>
      </c>
      <c r="AB226" s="54" t="str">
        <f t="shared" si="22"/>
        <v/>
      </c>
      <c r="AC226" s="54" t="str">
        <f t="shared" si="23"/>
        <v/>
      </c>
      <c r="AD226" s="54" t="str">
        <f t="shared" si="24"/>
        <v/>
      </c>
      <c r="AE226" s="54" t="str">
        <f t="shared" si="25"/>
        <v/>
      </c>
    </row>
    <row r="227" spans="1:33" ht="62.25" customHeight="1" x14ac:dyDescent="0.25">
      <c r="A227" s="31" t="str">
        <f t="shared" si="26"/>
        <v/>
      </c>
      <c r="B227" s="3"/>
      <c r="C227" s="12"/>
      <c r="D227" s="12"/>
      <c r="E227" s="12"/>
      <c r="F227" s="12"/>
      <c r="G227" s="12"/>
      <c r="H227" s="11"/>
      <c r="I227" s="12"/>
      <c r="J227" s="12"/>
      <c r="K227" s="11"/>
      <c r="L227" s="11"/>
      <c r="M227" s="12"/>
      <c r="N227" s="24"/>
      <c r="O227" s="24"/>
      <c r="P227" s="11"/>
      <c r="Q227" s="11"/>
      <c r="R227" s="11"/>
      <c r="S227" s="11"/>
      <c r="T227" s="11"/>
      <c r="U227" s="24"/>
      <c r="V227" s="21"/>
      <c r="W227" s="3"/>
      <c r="X227" s="53"/>
      <c r="Y227" s="54" t="str">
        <f>IF(COUNTA(B227:W227)&lt;=3,"",IF(B227&amp;C227&amp;D227="","",IF(F227&amp;G227="","OK",IF(ISERROR(VLOOKUP(MID(F227,2,2)&amp;LEFT(G227,4),ΚΩΔΙΚΟΙ!A:A,1,FALSE)),"ΣΦΑΛΜΑ: Έλλειψη αντιστοίχισης στηλών 5 και 6","OK"))))</f>
        <v/>
      </c>
      <c r="Z227" s="54" t="str">
        <f t="shared" si="21"/>
        <v/>
      </c>
      <c r="AA227" s="54" t="str">
        <f>IF(COUNTA(B227:W227)&lt;=3,"",IF(B227&amp;C227&amp;D227="","",IF(I227&amp;J227="","OK",IF(ISERROR(VLOOKUP(MID(I227,2,2)&amp;LEFT(J227,4),ΚΩΔΙΚΟΙ!A:A,1,FALSE)),"ΣΦΑΛΜΑ: Έλλειψη αντιστοίχισης στηλών 8 και 9","OK"))))</f>
        <v/>
      </c>
      <c r="AB227" s="54" t="str">
        <f t="shared" si="22"/>
        <v/>
      </c>
      <c r="AC227" s="54" t="str">
        <f t="shared" si="23"/>
        <v/>
      </c>
      <c r="AD227" s="54" t="str">
        <f t="shared" si="24"/>
        <v/>
      </c>
      <c r="AE227" s="54" t="str">
        <f t="shared" si="25"/>
        <v/>
      </c>
    </row>
    <row r="228" spans="1:33" ht="62.25" customHeight="1" x14ac:dyDescent="0.25">
      <c r="A228" s="39" t="str">
        <f t="shared" si="26"/>
        <v/>
      </c>
      <c r="B228" s="40"/>
      <c r="C228" s="41"/>
      <c r="D228" s="41"/>
      <c r="E228" s="41"/>
      <c r="F228" s="41"/>
      <c r="G228" s="41"/>
      <c r="H228" s="42"/>
      <c r="I228" s="41"/>
      <c r="J228" s="41"/>
      <c r="K228" s="42"/>
      <c r="L228" s="42"/>
      <c r="M228" s="41"/>
      <c r="N228" s="43"/>
      <c r="O228" s="43"/>
      <c r="P228" s="42"/>
      <c r="Q228" s="42"/>
      <c r="R228" s="42"/>
      <c r="S228" s="42"/>
      <c r="T228" s="42"/>
      <c r="U228" s="43"/>
      <c r="V228" s="44"/>
      <c r="W228" s="40"/>
      <c r="X228" s="55"/>
      <c r="Y228" s="54" t="str">
        <f>IF(COUNTA(B228:W228)&lt;=3,"",IF(B228&amp;C228&amp;D228="","",IF(F228&amp;G228="","OK",IF(ISERROR(VLOOKUP(MID(F228,2,2)&amp;LEFT(G228,4),ΚΩΔΙΚΟΙ!A:A,1,FALSE)),"ΣΦΑΛΜΑ: Έλλειψη αντιστοίχισης στηλών 5 και 6","OK"))))</f>
        <v/>
      </c>
      <c r="Z228" s="54" t="str">
        <f t="shared" si="21"/>
        <v/>
      </c>
      <c r="AA228" s="54" t="str">
        <f>IF(COUNTA(B228:W228)&lt;=3,"",IF(B228&amp;C228&amp;D228="","",IF(I228&amp;J228="","OK",IF(ISERROR(VLOOKUP(MID(I228,2,2)&amp;LEFT(J228,4),ΚΩΔΙΚΟΙ!A:A,1,FALSE)),"ΣΦΑΛΜΑ: Έλλειψη αντιστοίχισης στηλών 8 και 9","OK"))))</f>
        <v/>
      </c>
      <c r="AB228" s="54" t="str">
        <f t="shared" si="22"/>
        <v/>
      </c>
      <c r="AC228" s="54" t="str">
        <f t="shared" si="23"/>
        <v/>
      </c>
      <c r="AD228" s="54" t="str">
        <f t="shared" si="24"/>
        <v/>
      </c>
      <c r="AE228" s="54" t="str">
        <f t="shared" si="25"/>
        <v/>
      </c>
    </row>
    <row r="229" spans="1:33" ht="62.25" customHeight="1" x14ac:dyDescent="0.25">
      <c r="A229" s="31" t="str">
        <f t="shared" si="26"/>
        <v/>
      </c>
      <c r="B229" s="3"/>
      <c r="C229" s="12"/>
      <c r="D229" s="12"/>
      <c r="E229" s="12"/>
      <c r="F229" s="12"/>
      <c r="G229" s="12"/>
      <c r="H229" s="11"/>
      <c r="I229" s="12"/>
      <c r="J229" s="12"/>
      <c r="K229" s="11"/>
      <c r="L229" s="11"/>
      <c r="M229" s="12"/>
      <c r="N229" s="24"/>
      <c r="O229" s="24"/>
      <c r="P229" s="11"/>
      <c r="Q229" s="11"/>
      <c r="R229" s="11"/>
      <c r="S229" s="11"/>
      <c r="T229" s="11"/>
      <c r="U229" s="24"/>
      <c r="V229" s="21"/>
      <c r="W229" s="3"/>
      <c r="X229" s="53"/>
      <c r="Y229" s="54" t="str">
        <f>IF(COUNTA(B229:W229)&lt;=3,"",IF(B229&amp;C229&amp;D229="","",IF(F229&amp;G229="","OK",IF(ISERROR(VLOOKUP(MID(F229,2,2)&amp;LEFT(G229,4),ΚΩΔΙΚΟΙ!A:A,1,FALSE)),"ΣΦΑΛΜΑ: Έλλειψη αντιστοίχισης στηλών 5 και 6","OK"))))</f>
        <v/>
      </c>
      <c r="Z229" s="54" t="str">
        <f t="shared" si="21"/>
        <v/>
      </c>
      <c r="AA229" s="54" t="str">
        <f>IF(COUNTA(B229:W229)&lt;=3,"",IF(B229&amp;C229&amp;D229="","",IF(I229&amp;J229="","OK",IF(ISERROR(VLOOKUP(MID(I229,2,2)&amp;LEFT(J229,4),ΚΩΔΙΚΟΙ!A:A,1,FALSE)),"ΣΦΑΛΜΑ: Έλλειψη αντιστοίχισης στηλών 8 και 9","OK"))))</f>
        <v/>
      </c>
      <c r="AB229" s="54" t="str">
        <f t="shared" si="22"/>
        <v/>
      </c>
      <c r="AC229" s="54" t="str">
        <f t="shared" si="23"/>
        <v/>
      </c>
      <c r="AD229" s="54" t="str">
        <f t="shared" si="24"/>
        <v/>
      </c>
      <c r="AE229" s="54" t="str">
        <f t="shared" si="25"/>
        <v/>
      </c>
    </row>
    <row r="230" spans="1:33" s="19" customFormat="1" ht="62.25" customHeight="1" x14ac:dyDescent="0.25">
      <c r="A230" s="39" t="str">
        <f t="shared" si="26"/>
        <v/>
      </c>
      <c r="B230" s="40"/>
      <c r="C230" s="41"/>
      <c r="D230" s="41"/>
      <c r="E230" s="41"/>
      <c r="F230" s="41"/>
      <c r="G230" s="41"/>
      <c r="H230" s="42"/>
      <c r="I230" s="41"/>
      <c r="J230" s="41"/>
      <c r="K230" s="42"/>
      <c r="L230" s="42"/>
      <c r="M230" s="41"/>
      <c r="N230" s="43"/>
      <c r="O230" s="43"/>
      <c r="P230" s="42"/>
      <c r="Q230" s="42"/>
      <c r="R230" s="42"/>
      <c r="S230" s="42"/>
      <c r="T230" s="42"/>
      <c r="U230" s="43"/>
      <c r="V230" s="44"/>
      <c r="W230" s="40"/>
      <c r="X230" s="53"/>
      <c r="Y230" s="54" t="str">
        <f>IF(COUNTA(B230:W230)&lt;=3,"",IF(B230&amp;C230&amp;D230="","",IF(F230&amp;G230="","OK",IF(ISERROR(VLOOKUP(MID(F230,2,2)&amp;LEFT(G230,4),ΚΩΔΙΚΟΙ!A:A,1,FALSE)),"ΣΦΑΛΜΑ: Έλλειψη αντιστοίχισης στηλών 5 και 6","OK"))))</f>
        <v/>
      </c>
      <c r="Z230" s="54" t="str">
        <f t="shared" si="21"/>
        <v/>
      </c>
      <c r="AA230" s="54" t="str">
        <f>IF(COUNTA(B230:W230)&lt;=3,"",IF(B230&amp;C230&amp;D230="","",IF(I230&amp;J230="","OK",IF(ISERROR(VLOOKUP(MID(I230,2,2)&amp;LEFT(J230,4),ΚΩΔΙΚΟΙ!A:A,1,FALSE)),"ΣΦΑΛΜΑ: Έλλειψη αντιστοίχισης στηλών 8 και 9","OK"))))</f>
        <v/>
      </c>
      <c r="AB230" s="54" t="str">
        <f t="shared" si="22"/>
        <v/>
      </c>
      <c r="AC230" s="54" t="str">
        <f t="shared" si="23"/>
        <v/>
      </c>
      <c r="AD230" s="54" t="str">
        <f t="shared" si="24"/>
        <v/>
      </c>
      <c r="AE230" s="54" t="str">
        <f t="shared" si="25"/>
        <v/>
      </c>
      <c r="AG230"/>
    </row>
    <row r="231" spans="1:33" s="19" customFormat="1" ht="62.25" customHeight="1" x14ac:dyDescent="0.25">
      <c r="A231" s="31" t="str">
        <f t="shared" si="26"/>
        <v/>
      </c>
      <c r="B231" s="3"/>
      <c r="C231" s="12"/>
      <c r="D231" s="12"/>
      <c r="E231" s="12"/>
      <c r="F231" s="12"/>
      <c r="G231" s="12"/>
      <c r="H231" s="11"/>
      <c r="I231" s="12"/>
      <c r="J231" s="12"/>
      <c r="K231" s="11"/>
      <c r="L231" s="11"/>
      <c r="M231" s="12"/>
      <c r="N231" s="24"/>
      <c r="O231" s="24"/>
      <c r="P231" s="11"/>
      <c r="Q231" s="11"/>
      <c r="R231" s="11"/>
      <c r="S231" s="11"/>
      <c r="T231" s="11"/>
      <c r="U231" s="24"/>
      <c r="V231" s="21"/>
      <c r="W231" s="3"/>
      <c r="X231" s="53"/>
      <c r="Y231" s="54" t="str">
        <f>IF(COUNTA(B231:W231)&lt;=3,"",IF(B231&amp;C231&amp;D231="","",IF(F231&amp;G231="","OK",IF(ISERROR(VLOOKUP(MID(F231,2,2)&amp;LEFT(G231,4),ΚΩΔΙΚΟΙ!A:A,1,FALSE)),"ΣΦΑΛΜΑ: Έλλειψη αντιστοίχισης στηλών 5 και 6","OK"))))</f>
        <v/>
      </c>
      <c r="Z231" s="54" t="str">
        <f t="shared" si="21"/>
        <v/>
      </c>
      <c r="AA231" s="54" t="str">
        <f>IF(COUNTA(B231:W231)&lt;=3,"",IF(B231&amp;C231&amp;D231="","",IF(I231&amp;J231="","OK",IF(ISERROR(VLOOKUP(MID(I231,2,2)&amp;LEFT(J231,4),ΚΩΔΙΚΟΙ!A:A,1,FALSE)),"ΣΦΑΛΜΑ: Έλλειψη αντιστοίχισης στηλών 8 και 9","OK"))))</f>
        <v/>
      </c>
      <c r="AB231" s="54" t="str">
        <f t="shared" si="22"/>
        <v/>
      </c>
      <c r="AC231" s="54" t="str">
        <f t="shared" si="23"/>
        <v/>
      </c>
      <c r="AD231" s="54" t="str">
        <f t="shared" si="24"/>
        <v/>
      </c>
      <c r="AE231" s="54" t="str">
        <f t="shared" si="25"/>
        <v/>
      </c>
      <c r="AG231"/>
    </row>
    <row r="232" spans="1:33" ht="62.25" customHeight="1" x14ac:dyDescent="0.25">
      <c r="A232" s="39" t="str">
        <f t="shared" si="26"/>
        <v/>
      </c>
      <c r="B232" s="40"/>
      <c r="C232" s="41"/>
      <c r="D232" s="41"/>
      <c r="E232" s="41"/>
      <c r="F232" s="41"/>
      <c r="G232" s="41"/>
      <c r="H232" s="42"/>
      <c r="I232" s="41"/>
      <c r="J232" s="41"/>
      <c r="K232" s="42"/>
      <c r="L232" s="42"/>
      <c r="M232" s="41"/>
      <c r="N232" s="43"/>
      <c r="O232" s="43"/>
      <c r="P232" s="42"/>
      <c r="Q232" s="42"/>
      <c r="R232" s="42"/>
      <c r="S232" s="42"/>
      <c r="T232" s="42"/>
      <c r="U232" s="43"/>
      <c r="V232" s="44"/>
      <c r="W232" s="40"/>
      <c r="X232" s="53"/>
      <c r="Y232" s="54" t="str">
        <f>IF(COUNTA(B232:W232)&lt;=3,"",IF(B232&amp;C232&amp;D232="","",IF(F232&amp;G232="","OK",IF(ISERROR(VLOOKUP(MID(F232,2,2)&amp;LEFT(G232,4),ΚΩΔΙΚΟΙ!A:A,1,FALSE)),"ΣΦΑΛΜΑ: Έλλειψη αντιστοίχισης στηλών 5 και 6","OK"))))</f>
        <v/>
      </c>
      <c r="Z232" s="54" t="str">
        <f t="shared" si="21"/>
        <v/>
      </c>
      <c r="AA232" s="54" t="str">
        <f>IF(COUNTA(B232:W232)&lt;=3,"",IF(B232&amp;C232&amp;D232="","",IF(I232&amp;J232="","OK",IF(ISERROR(VLOOKUP(MID(I232,2,2)&amp;LEFT(J232,4),ΚΩΔΙΚΟΙ!A:A,1,FALSE)),"ΣΦΑΛΜΑ: Έλλειψη αντιστοίχισης στηλών 8 και 9","OK"))))</f>
        <v/>
      </c>
      <c r="AB232" s="54" t="str">
        <f t="shared" si="22"/>
        <v/>
      </c>
      <c r="AC232" s="54" t="str">
        <f t="shared" si="23"/>
        <v/>
      </c>
      <c r="AD232" s="54" t="str">
        <f t="shared" si="24"/>
        <v/>
      </c>
      <c r="AE232" s="54" t="str">
        <f t="shared" si="25"/>
        <v/>
      </c>
    </row>
    <row r="233" spans="1:33" ht="62.25" customHeight="1" x14ac:dyDescent="0.25">
      <c r="A233" s="31" t="str">
        <f t="shared" si="26"/>
        <v/>
      </c>
      <c r="B233" s="3"/>
      <c r="C233" s="12"/>
      <c r="D233" s="12"/>
      <c r="E233" s="12"/>
      <c r="F233" s="12"/>
      <c r="G233" s="12"/>
      <c r="H233" s="11"/>
      <c r="I233" s="12"/>
      <c r="J233" s="12"/>
      <c r="K233" s="11"/>
      <c r="L233" s="11"/>
      <c r="M233" s="12"/>
      <c r="N233" s="24"/>
      <c r="O233" s="24"/>
      <c r="P233" s="11"/>
      <c r="Q233" s="11"/>
      <c r="R233" s="11"/>
      <c r="S233" s="11"/>
      <c r="T233" s="11"/>
      <c r="U233" s="24"/>
      <c r="V233" s="21"/>
      <c r="W233" s="3"/>
      <c r="X233" s="53"/>
      <c r="Y233" s="54" t="str">
        <f>IF(COUNTA(B233:W233)&lt;=3,"",IF(B233&amp;C233&amp;D233="","",IF(F233&amp;G233="","OK",IF(ISERROR(VLOOKUP(MID(F233,2,2)&amp;LEFT(G233,4),ΚΩΔΙΚΟΙ!A:A,1,FALSE)),"ΣΦΑΛΜΑ: Έλλειψη αντιστοίχισης στηλών 5 και 6","OK"))))</f>
        <v/>
      </c>
      <c r="Z233" s="54" t="str">
        <f t="shared" si="21"/>
        <v/>
      </c>
      <c r="AA233" s="54" t="str">
        <f>IF(COUNTA(B233:W233)&lt;=3,"",IF(B233&amp;C233&amp;D233="","",IF(I233&amp;J233="","OK",IF(ISERROR(VLOOKUP(MID(I233,2,2)&amp;LEFT(J233,4),ΚΩΔΙΚΟΙ!A:A,1,FALSE)),"ΣΦΑΛΜΑ: Έλλειψη αντιστοίχισης στηλών 8 και 9","OK"))))</f>
        <v/>
      </c>
      <c r="AB233" s="54" t="str">
        <f t="shared" si="22"/>
        <v/>
      </c>
      <c r="AC233" s="54" t="str">
        <f t="shared" si="23"/>
        <v/>
      </c>
      <c r="AD233" s="54" t="str">
        <f t="shared" si="24"/>
        <v/>
      </c>
      <c r="AE233" s="54" t="str">
        <f t="shared" si="25"/>
        <v/>
      </c>
    </row>
    <row r="234" spans="1:33" ht="62.25" customHeight="1" x14ac:dyDescent="0.25">
      <c r="A234" s="39" t="str">
        <f t="shared" si="26"/>
        <v/>
      </c>
      <c r="B234" s="40"/>
      <c r="C234" s="41"/>
      <c r="D234" s="41"/>
      <c r="E234" s="41"/>
      <c r="F234" s="41"/>
      <c r="G234" s="41"/>
      <c r="H234" s="42"/>
      <c r="I234" s="41"/>
      <c r="J234" s="41"/>
      <c r="K234" s="42"/>
      <c r="L234" s="42"/>
      <c r="M234" s="41"/>
      <c r="N234" s="43"/>
      <c r="O234" s="43"/>
      <c r="P234" s="42"/>
      <c r="Q234" s="42"/>
      <c r="R234" s="42"/>
      <c r="S234" s="42"/>
      <c r="T234" s="42"/>
      <c r="U234" s="43"/>
      <c r="V234" s="44"/>
      <c r="W234" s="40"/>
      <c r="X234" s="55"/>
      <c r="Y234" s="54" t="str">
        <f>IF(COUNTA(B234:W234)&lt;=3,"",IF(B234&amp;C234&amp;D234="","",IF(F234&amp;G234="","OK",IF(ISERROR(VLOOKUP(MID(F234,2,2)&amp;LEFT(G234,4),ΚΩΔΙΚΟΙ!A:A,1,FALSE)),"ΣΦΑΛΜΑ: Έλλειψη αντιστοίχισης στηλών 5 και 6","OK"))))</f>
        <v/>
      </c>
      <c r="Z234" s="54" t="str">
        <f t="shared" si="21"/>
        <v/>
      </c>
      <c r="AA234" s="54" t="str">
        <f>IF(COUNTA(B234:W234)&lt;=3,"",IF(B234&amp;C234&amp;D234="","",IF(I234&amp;J234="","OK",IF(ISERROR(VLOOKUP(MID(I234,2,2)&amp;LEFT(J234,4),ΚΩΔΙΚΟΙ!A:A,1,FALSE)),"ΣΦΑΛΜΑ: Έλλειψη αντιστοίχισης στηλών 8 και 9","OK"))))</f>
        <v/>
      </c>
      <c r="AB234" s="54" t="str">
        <f t="shared" si="22"/>
        <v/>
      </c>
      <c r="AC234" s="54" t="str">
        <f t="shared" si="23"/>
        <v/>
      </c>
      <c r="AD234" s="54" t="str">
        <f t="shared" si="24"/>
        <v/>
      </c>
      <c r="AE234" s="54" t="str">
        <f t="shared" si="25"/>
        <v/>
      </c>
    </row>
    <row r="235" spans="1:33" ht="62.25" customHeight="1" x14ac:dyDescent="0.25">
      <c r="A235" s="31" t="str">
        <f t="shared" si="26"/>
        <v/>
      </c>
      <c r="B235" s="3"/>
      <c r="C235" s="12"/>
      <c r="D235" s="12"/>
      <c r="E235" s="12"/>
      <c r="F235" s="12"/>
      <c r="G235" s="12"/>
      <c r="H235" s="11"/>
      <c r="I235" s="12"/>
      <c r="J235" s="12"/>
      <c r="K235" s="11"/>
      <c r="L235" s="11"/>
      <c r="M235" s="12"/>
      <c r="N235" s="24"/>
      <c r="O235" s="24"/>
      <c r="P235" s="11"/>
      <c r="Q235" s="11"/>
      <c r="R235" s="11"/>
      <c r="S235" s="11"/>
      <c r="T235" s="11"/>
      <c r="U235" s="24"/>
      <c r="V235" s="21"/>
      <c r="W235" s="3"/>
      <c r="X235" s="53"/>
      <c r="Y235" s="54" t="str">
        <f>IF(COUNTA(B235:W235)&lt;=3,"",IF(B235&amp;C235&amp;D235="","",IF(F235&amp;G235="","OK",IF(ISERROR(VLOOKUP(MID(F235,2,2)&amp;LEFT(G235,4),ΚΩΔΙΚΟΙ!A:A,1,FALSE)),"ΣΦΑΛΜΑ: Έλλειψη αντιστοίχισης στηλών 5 και 6","OK"))))</f>
        <v/>
      </c>
      <c r="Z235" s="54" t="str">
        <f t="shared" si="21"/>
        <v/>
      </c>
      <c r="AA235" s="54" t="str">
        <f>IF(COUNTA(B235:W235)&lt;=3,"",IF(B235&amp;C235&amp;D235="","",IF(I235&amp;J235="","OK",IF(ISERROR(VLOOKUP(MID(I235,2,2)&amp;LEFT(J235,4),ΚΩΔΙΚΟΙ!A:A,1,FALSE)),"ΣΦΑΛΜΑ: Έλλειψη αντιστοίχισης στηλών 8 και 9","OK"))))</f>
        <v/>
      </c>
      <c r="AB235" s="54" t="str">
        <f t="shared" si="22"/>
        <v/>
      </c>
      <c r="AC235" s="54" t="str">
        <f t="shared" si="23"/>
        <v/>
      </c>
      <c r="AD235" s="54" t="str">
        <f t="shared" si="24"/>
        <v/>
      </c>
      <c r="AE235" s="54" t="str">
        <f t="shared" si="25"/>
        <v/>
      </c>
    </row>
    <row r="236" spans="1:33" s="19" customFormat="1" ht="62.25" customHeight="1" x14ac:dyDescent="0.25">
      <c r="A236" s="39" t="str">
        <f t="shared" si="26"/>
        <v/>
      </c>
      <c r="B236" s="40"/>
      <c r="C236" s="41"/>
      <c r="D236" s="41"/>
      <c r="E236" s="41"/>
      <c r="F236" s="41"/>
      <c r="G236" s="41"/>
      <c r="H236" s="42"/>
      <c r="I236" s="41"/>
      <c r="J236" s="41"/>
      <c r="K236" s="42"/>
      <c r="L236" s="42"/>
      <c r="M236" s="41"/>
      <c r="N236" s="43"/>
      <c r="O236" s="43"/>
      <c r="P236" s="42"/>
      <c r="Q236" s="42"/>
      <c r="R236" s="42"/>
      <c r="S236" s="42"/>
      <c r="T236" s="42"/>
      <c r="U236" s="43"/>
      <c r="V236" s="44"/>
      <c r="W236" s="40"/>
      <c r="X236" s="53"/>
      <c r="Y236" s="54" t="str">
        <f>IF(COUNTA(B236:W236)&lt;=3,"",IF(B236&amp;C236&amp;D236="","",IF(F236&amp;G236="","OK",IF(ISERROR(VLOOKUP(MID(F236,2,2)&amp;LEFT(G236,4),ΚΩΔΙΚΟΙ!A:A,1,FALSE)),"ΣΦΑΛΜΑ: Έλλειψη αντιστοίχισης στηλών 5 και 6","OK"))))</f>
        <v/>
      </c>
      <c r="Z236" s="54" t="str">
        <f t="shared" si="21"/>
        <v/>
      </c>
      <c r="AA236" s="54" t="str">
        <f>IF(COUNTA(B236:W236)&lt;=3,"",IF(B236&amp;C236&amp;D236="","",IF(I236&amp;J236="","OK",IF(ISERROR(VLOOKUP(MID(I236,2,2)&amp;LEFT(J236,4),ΚΩΔΙΚΟΙ!A:A,1,FALSE)),"ΣΦΑΛΜΑ: Έλλειψη αντιστοίχισης στηλών 8 και 9","OK"))))</f>
        <v/>
      </c>
      <c r="AB236" s="54" t="str">
        <f t="shared" si="22"/>
        <v/>
      </c>
      <c r="AC236" s="54" t="str">
        <f t="shared" si="23"/>
        <v/>
      </c>
      <c r="AD236" s="54" t="str">
        <f t="shared" si="24"/>
        <v/>
      </c>
      <c r="AE236" s="54" t="str">
        <f t="shared" si="25"/>
        <v/>
      </c>
      <c r="AG236"/>
    </row>
    <row r="237" spans="1:33" s="19" customFormat="1" ht="62.25" customHeight="1" x14ac:dyDescent="0.25">
      <c r="A237" s="31" t="str">
        <f t="shared" si="26"/>
        <v/>
      </c>
      <c r="B237" s="3"/>
      <c r="C237" s="12"/>
      <c r="D237" s="12"/>
      <c r="E237" s="12"/>
      <c r="F237" s="12"/>
      <c r="G237" s="12"/>
      <c r="H237" s="11"/>
      <c r="I237" s="12"/>
      <c r="J237" s="12"/>
      <c r="K237" s="11"/>
      <c r="L237" s="11"/>
      <c r="M237" s="12"/>
      <c r="N237" s="24"/>
      <c r="O237" s="24"/>
      <c r="P237" s="11"/>
      <c r="Q237" s="11"/>
      <c r="R237" s="11"/>
      <c r="S237" s="11"/>
      <c r="T237" s="11"/>
      <c r="U237" s="24"/>
      <c r="V237" s="21"/>
      <c r="W237" s="3"/>
      <c r="X237" s="53"/>
      <c r="Y237" s="54" t="str">
        <f>IF(COUNTA(B237:W237)&lt;=3,"",IF(B237&amp;C237&amp;D237="","",IF(F237&amp;G237="","OK",IF(ISERROR(VLOOKUP(MID(F237,2,2)&amp;LEFT(G237,4),ΚΩΔΙΚΟΙ!A:A,1,FALSE)),"ΣΦΑΛΜΑ: Έλλειψη αντιστοίχισης στηλών 5 και 6","OK"))))</f>
        <v/>
      </c>
      <c r="Z237" s="54" t="str">
        <f t="shared" si="21"/>
        <v/>
      </c>
      <c r="AA237" s="54" t="str">
        <f>IF(COUNTA(B237:W237)&lt;=3,"",IF(B237&amp;C237&amp;D237="","",IF(I237&amp;J237="","OK",IF(ISERROR(VLOOKUP(MID(I237,2,2)&amp;LEFT(J237,4),ΚΩΔΙΚΟΙ!A:A,1,FALSE)),"ΣΦΑΛΜΑ: Έλλειψη αντιστοίχισης στηλών 8 και 9","OK"))))</f>
        <v/>
      </c>
      <c r="AB237" s="54" t="str">
        <f t="shared" si="22"/>
        <v/>
      </c>
      <c r="AC237" s="54" t="str">
        <f t="shared" si="23"/>
        <v/>
      </c>
      <c r="AD237" s="54" t="str">
        <f t="shared" si="24"/>
        <v/>
      </c>
      <c r="AE237" s="54" t="str">
        <f t="shared" si="25"/>
        <v/>
      </c>
      <c r="AG237"/>
    </row>
    <row r="238" spans="1:33" ht="62.25" customHeight="1" x14ac:dyDescent="0.25">
      <c r="A238" s="39" t="str">
        <f t="shared" si="26"/>
        <v/>
      </c>
      <c r="B238" s="40"/>
      <c r="C238" s="41"/>
      <c r="D238" s="41"/>
      <c r="E238" s="41"/>
      <c r="F238" s="41"/>
      <c r="G238" s="41"/>
      <c r="H238" s="42"/>
      <c r="I238" s="41"/>
      <c r="J238" s="41"/>
      <c r="K238" s="42"/>
      <c r="L238" s="42"/>
      <c r="M238" s="41"/>
      <c r="N238" s="43"/>
      <c r="O238" s="43"/>
      <c r="P238" s="42"/>
      <c r="Q238" s="42"/>
      <c r="R238" s="42"/>
      <c r="S238" s="42"/>
      <c r="T238" s="42"/>
      <c r="U238" s="43"/>
      <c r="V238" s="44"/>
      <c r="W238" s="40"/>
      <c r="X238" s="53"/>
      <c r="Y238" s="54" t="str">
        <f>IF(COUNTA(B238:W238)&lt;=3,"",IF(B238&amp;C238&amp;D238="","",IF(F238&amp;G238="","OK",IF(ISERROR(VLOOKUP(MID(F238,2,2)&amp;LEFT(G238,4),ΚΩΔΙΚΟΙ!A:A,1,FALSE)),"ΣΦΑΛΜΑ: Έλλειψη αντιστοίχισης στηλών 5 και 6","OK"))))</f>
        <v/>
      </c>
      <c r="Z238" s="54" t="str">
        <f t="shared" si="21"/>
        <v/>
      </c>
      <c r="AA238" s="54" t="str">
        <f>IF(COUNTA(B238:W238)&lt;=3,"",IF(B238&amp;C238&amp;D238="","",IF(I238&amp;J238="","OK",IF(ISERROR(VLOOKUP(MID(I238,2,2)&amp;LEFT(J238,4),ΚΩΔΙΚΟΙ!A:A,1,FALSE)),"ΣΦΑΛΜΑ: Έλλειψη αντιστοίχισης στηλών 8 και 9","OK"))))</f>
        <v/>
      </c>
      <c r="AB238" s="54" t="str">
        <f t="shared" si="22"/>
        <v/>
      </c>
      <c r="AC238" s="54" t="str">
        <f t="shared" si="23"/>
        <v/>
      </c>
      <c r="AD238" s="54" t="str">
        <f t="shared" si="24"/>
        <v/>
      </c>
      <c r="AE238" s="54" t="str">
        <f t="shared" si="25"/>
        <v/>
      </c>
    </row>
    <row r="239" spans="1:33" ht="62.25" customHeight="1" x14ac:dyDescent="0.25">
      <c r="A239" s="31" t="str">
        <f t="shared" si="26"/>
        <v/>
      </c>
      <c r="B239" s="3"/>
      <c r="C239" s="12"/>
      <c r="D239" s="12"/>
      <c r="E239" s="12"/>
      <c r="F239" s="12"/>
      <c r="G239" s="12"/>
      <c r="H239" s="11"/>
      <c r="I239" s="12"/>
      <c r="J239" s="12"/>
      <c r="K239" s="11"/>
      <c r="L239" s="11"/>
      <c r="M239" s="12"/>
      <c r="N239" s="24"/>
      <c r="O239" s="24"/>
      <c r="P239" s="11"/>
      <c r="Q239" s="11"/>
      <c r="R239" s="11"/>
      <c r="S239" s="11"/>
      <c r="T239" s="11"/>
      <c r="U239" s="24"/>
      <c r="V239" s="21"/>
      <c r="W239" s="3"/>
      <c r="X239" s="53"/>
      <c r="Y239" s="54" t="str">
        <f>IF(COUNTA(B239:W239)&lt;=3,"",IF(B239&amp;C239&amp;D239="","",IF(F239&amp;G239="","OK",IF(ISERROR(VLOOKUP(MID(F239,2,2)&amp;LEFT(G239,4),ΚΩΔΙΚΟΙ!A:A,1,FALSE)),"ΣΦΑΛΜΑ: Έλλειψη αντιστοίχισης στηλών 5 και 6","OK"))))</f>
        <v/>
      </c>
      <c r="Z239" s="54" t="str">
        <f t="shared" si="21"/>
        <v/>
      </c>
      <c r="AA239" s="54" t="str">
        <f>IF(COUNTA(B239:W239)&lt;=3,"",IF(B239&amp;C239&amp;D239="","",IF(I239&amp;J239="","OK",IF(ISERROR(VLOOKUP(MID(I239,2,2)&amp;LEFT(J239,4),ΚΩΔΙΚΟΙ!A:A,1,FALSE)),"ΣΦΑΛΜΑ: Έλλειψη αντιστοίχισης στηλών 8 και 9","OK"))))</f>
        <v/>
      </c>
      <c r="AB239" s="54" t="str">
        <f t="shared" si="22"/>
        <v/>
      </c>
      <c r="AC239" s="54" t="str">
        <f t="shared" si="23"/>
        <v/>
      </c>
      <c r="AD239" s="54" t="str">
        <f t="shared" si="24"/>
        <v/>
      </c>
      <c r="AE239" s="54" t="str">
        <f t="shared" si="25"/>
        <v/>
      </c>
    </row>
    <row r="240" spans="1:33" ht="62.25" customHeight="1" x14ac:dyDescent="0.25">
      <c r="A240" s="39" t="str">
        <f t="shared" si="26"/>
        <v/>
      </c>
      <c r="B240" s="40"/>
      <c r="C240" s="41"/>
      <c r="D240" s="41"/>
      <c r="E240" s="41"/>
      <c r="F240" s="41"/>
      <c r="G240" s="41"/>
      <c r="H240" s="42"/>
      <c r="I240" s="41"/>
      <c r="J240" s="41"/>
      <c r="K240" s="42"/>
      <c r="L240" s="42"/>
      <c r="M240" s="41"/>
      <c r="N240" s="43"/>
      <c r="O240" s="43"/>
      <c r="P240" s="42"/>
      <c r="Q240" s="42"/>
      <c r="R240" s="42"/>
      <c r="S240" s="42"/>
      <c r="T240" s="42"/>
      <c r="U240" s="43"/>
      <c r="V240" s="44"/>
      <c r="W240" s="40"/>
      <c r="X240" s="55"/>
      <c r="Y240" s="54" t="str">
        <f>IF(COUNTA(B240:W240)&lt;=3,"",IF(B240&amp;C240&amp;D240="","",IF(F240&amp;G240="","OK",IF(ISERROR(VLOOKUP(MID(F240,2,2)&amp;LEFT(G240,4),ΚΩΔΙΚΟΙ!A:A,1,FALSE)),"ΣΦΑΛΜΑ: Έλλειψη αντιστοίχισης στηλών 5 και 6","OK"))))</f>
        <v/>
      </c>
      <c r="Z240" s="54" t="str">
        <f t="shared" si="21"/>
        <v/>
      </c>
      <c r="AA240" s="54" t="str">
        <f>IF(COUNTA(B240:W240)&lt;=3,"",IF(B240&amp;C240&amp;D240="","",IF(I240&amp;J240="","OK",IF(ISERROR(VLOOKUP(MID(I240,2,2)&amp;LEFT(J240,4),ΚΩΔΙΚΟΙ!A:A,1,FALSE)),"ΣΦΑΛΜΑ: Έλλειψη αντιστοίχισης στηλών 8 και 9","OK"))))</f>
        <v/>
      </c>
      <c r="AB240" s="54" t="str">
        <f t="shared" si="22"/>
        <v/>
      </c>
      <c r="AC240" s="54" t="str">
        <f t="shared" si="23"/>
        <v/>
      </c>
      <c r="AD240" s="54" t="str">
        <f t="shared" si="24"/>
        <v/>
      </c>
      <c r="AE240" s="54" t="str">
        <f t="shared" si="25"/>
        <v/>
      </c>
    </row>
    <row r="241" spans="1:31" ht="62.25" customHeight="1" x14ac:dyDescent="0.25">
      <c r="A241" s="31" t="str">
        <f t="shared" si="26"/>
        <v/>
      </c>
      <c r="B241" s="3"/>
      <c r="C241" s="12"/>
      <c r="D241" s="12"/>
      <c r="E241" s="12"/>
      <c r="F241" s="12"/>
      <c r="G241" s="12"/>
      <c r="H241" s="11"/>
      <c r="I241" s="12"/>
      <c r="J241" s="12"/>
      <c r="K241" s="11"/>
      <c r="L241" s="11"/>
      <c r="M241" s="12"/>
      <c r="N241" s="24"/>
      <c r="O241" s="24"/>
      <c r="P241" s="11"/>
      <c r="Q241" s="11"/>
      <c r="R241" s="11"/>
      <c r="S241" s="11"/>
      <c r="T241" s="11"/>
      <c r="U241" s="24"/>
      <c r="V241" s="21"/>
      <c r="W241" s="3"/>
      <c r="X241" s="53"/>
      <c r="Y241" s="54" t="str">
        <f>IF(COUNTA(B241:W241)&lt;=3,"",IF(B241&amp;C241&amp;D241="","",IF(F241&amp;G241="","OK",IF(ISERROR(VLOOKUP(MID(F241,2,2)&amp;LEFT(G241,4),ΚΩΔΙΚΟΙ!A:A,1,FALSE)),"ΣΦΑΛΜΑ: Έλλειψη αντιστοίχισης στηλών 5 και 6","OK"))))</f>
        <v/>
      </c>
      <c r="Z241" s="54" t="str">
        <f t="shared" si="21"/>
        <v/>
      </c>
      <c r="AA241" s="54" t="str">
        <f>IF(COUNTA(B241:W241)&lt;=3,"",IF(B241&amp;C241&amp;D241="","",IF(I241&amp;J241="","OK",IF(ISERROR(VLOOKUP(MID(I241,2,2)&amp;LEFT(J241,4),ΚΩΔΙΚΟΙ!A:A,1,FALSE)),"ΣΦΑΛΜΑ: Έλλειψη αντιστοίχισης στηλών 8 και 9","OK"))))</f>
        <v/>
      </c>
      <c r="AB241" s="54" t="str">
        <f t="shared" si="22"/>
        <v/>
      </c>
      <c r="AC241" s="54" t="str">
        <f t="shared" si="23"/>
        <v/>
      </c>
      <c r="AD241" s="54" t="str">
        <f t="shared" si="24"/>
        <v/>
      </c>
      <c r="AE241" s="54" t="str">
        <f t="shared" si="25"/>
        <v/>
      </c>
    </row>
    <row r="242" spans="1:31" ht="62.25" customHeight="1" x14ac:dyDescent="0.25">
      <c r="A242" s="39" t="str">
        <f t="shared" si="26"/>
        <v/>
      </c>
      <c r="B242" s="40"/>
      <c r="C242" s="41"/>
      <c r="D242" s="41"/>
      <c r="E242" s="41"/>
      <c r="F242" s="41"/>
      <c r="G242" s="41"/>
      <c r="H242" s="42"/>
      <c r="I242" s="41"/>
      <c r="J242" s="41"/>
      <c r="K242" s="42"/>
      <c r="L242" s="42"/>
      <c r="M242" s="41"/>
      <c r="N242" s="43"/>
      <c r="O242" s="43"/>
      <c r="P242" s="42"/>
      <c r="Q242" s="42"/>
      <c r="R242" s="42"/>
      <c r="S242" s="42"/>
      <c r="T242" s="42"/>
      <c r="U242" s="43"/>
      <c r="V242" s="44"/>
      <c r="W242" s="40"/>
      <c r="X242" s="55"/>
      <c r="Y242" s="54" t="str">
        <f>IF(COUNTA(B242:W242)&lt;=3,"",IF(B242&amp;C242&amp;D242="","",IF(F242&amp;G242="","OK",IF(ISERROR(VLOOKUP(MID(F242,2,2)&amp;LEFT(G242,4),ΚΩΔΙΚΟΙ!A:A,1,FALSE)),"ΣΦΑΛΜΑ: Έλλειψη αντιστοίχισης στηλών 5 και 6","OK"))))</f>
        <v/>
      </c>
      <c r="Z242" s="54" t="str">
        <f t="shared" si="21"/>
        <v/>
      </c>
      <c r="AA242" s="54" t="str">
        <f>IF(COUNTA(B242:W242)&lt;=3,"",IF(B242&amp;C242&amp;D242="","",IF(I242&amp;J242="","OK",IF(ISERROR(VLOOKUP(MID(I242,2,2)&amp;LEFT(J242,4),ΚΩΔΙΚΟΙ!A:A,1,FALSE)),"ΣΦΑΛΜΑ: Έλλειψη αντιστοίχισης στηλών 8 και 9","OK"))))</f>
        <v/>
      </c>
      <c r="AB242" s="54" t="str">
        <f t="shared" si="22"/>
        <v/>
      </c>
      <c r="AC242" s="54" t="str">
        <f t="shared" si="23"/>
        <v/>
      </c>
      <c r="AD242" s="54" t="str">
        <f t="shared" si="24"/>
        <v/>
      </c>
      <c r="AE242" s="54" t="str">
        <f t="shared" si="25"/>
        <v/>
      </c>
    </row>
    <row r="243" spans="1:31" ht="62.25" customHeight="1" x14ac:dyDescent="0.25">
      <c r="A243" s="31" t="str">
        <f t="shared" si="26"/>
        <v/>
      </c>
      <c r="B243" s="3"/>
      <c r="C243" s="12"/>
      <c r="D243" s="12"/>
      <c r="E243" s="12"/>
      <c r="F243" s="12"/>
      <c r="G243" s="12"/>
      <c r="H243" s="11"/>
      <c r="I243" s="12"/>
      <c r="J243" s="12"/>
      <c r="K243" s="11"/>
      <c r="L243" s="11"/>
      <c r="M243" s="12"/>
      <c r="N243" s="24"/>
      <c r="O243" s="24"/>
      <c r="P243" s="11"/>
      <c r="Q243" s="11"/>
      <c r="R243" s="11"/>
      <c r="S243" s="11"/>
      <c r="T243" s="11"/>
      <c r="U243" s="24"/>
      <c r="V243" s="21"/>
      <c r="W243" s="40"/>
      <c r="X243" s="55"/>
      <c r="Y243" s="54" t="str">
        <f>IF(COUNTA(B243:W243)&lt;=3,"",IF(B243&amp;C243&amp;D243="","",IF(F243&amp;G243="","OK",IF(ISERROR(VLOOKUP(MID(F243,2,2)&amp;LEFT(G243,4),ΚΩΔΙΚΟΙ!A:A,1,FALSE)),"ΣΦΑΛΜΑ: Έλλειψη αντιστοίχισης στηλών 5 και 6","OK"))))</f>
        <v/>
      </c>
      <c r="Z243" s="54" t="str">
        <f t="shared" si="21"/>
        <v/>
      </c>
      <c r="AA243" s="54" t="str">
        <f>IF(COUNTA(B243:W243)&lt;=3,"",IF(B243&amp;C243&amp;D243="","",IF(I243&amp;J243="","OK",IF(ISERROR(VLOOKUP(MID(I243,2,2)&amp;LEFT(J243,4),ΚΩΔΙΚΟΙ!A:A,1,FALSE)),"ΣΦΑΛΜΑ: Έλλειψη αντιστοίχισης στηλών 8 και 9","OK"))))</f>
        <v/>
      </c>
      <c r="AB243" s="54" t="str">
        <f t="shared" si="22"/>
        <v/>
      </c>
      <c r="AC243" s="54" t="str">
        <f t="shared" si="23"/>
        <v/>
      </c>
      <c r="AD243" s="54" t="str">
        <f t="shared" si="24"/>
        <v/>
      </c>
      <c r="AE243" s="54" t="str">
        <f t="shared" si="25"/>
        <v/>
      </c>
    </row>
    <row r="244" spans="1:31" ht="62.25" customHeight="1" x14ac:dyDescent="0.25">
      <c r="A244" s="39" t="str">
        <f t="shared" si="26"/>
        <v/>
      </c>
      <c r="B244" s="40"/>
      <c r="C244" s="41"/>
      <c r="D244" s="41"/>
      <c r="E244" s="41"/>
      <c r="F244" s="41"/>
      <c r="G244" s="41"/>
      <c r="H244" s="42"/>
      <c r="I244" s="41"/>
      <c r="J244" s="41"/>
      <c r="K244" s="42"/>
      <c r="L244" s="42"/>
      <c r="M244" s="41"/>
      <c r="N244" s="43"/>
      <c r="O244" s="43"/>
      <c r="P244" s="42"/>
      <c r="Q244" s="42"/>
      <c r="R244" s="42"/>
      <c r="S244" s="42"/>
      <c r="T244" s="42"/>
      <c r="U244" s="43"/>
      <c r="V244" s="44"/>
      <c r="W244" s="40"/>
      <c r="X244" s="55"/>
      <c r="Y244" s="54" t="str">
        <f>IF(COUNTA(B244:W244)&lt;=3,"",IF(B244&amp;C244&amp;D244="","",IF(F244&amp;G244="","OK",IF(ISERROR(VLOOKUP(MID(F244,2,2)&amp;LEFT(G244,4),ΚΩΔΙΚΟΙ!A:A,1,FALSE)),"ΣΦΑΛΜΑ: Έλλειψη αντιστοίχισης στηλών 5 και 6","OK"))))</f>
        <v/>
      </c>
      <c r="Z244" s="54" t="str">
        <f t="shared" si="21"/>
        <v/>
      </c>
      <c r="AA244" s="54" t="str">
        <f>IF(COUNTA(B244:W244)&lt;=3,"",IF(B244&amp;C244&amp;D244="","",IF(I244&amp;J244="","OK",IF(ISERROR(VLOOKUP(MID(I244,2,2)&amp;LEFT(J244,4),ΚΩΔΙΚΟΙ!A:A,1,FALSE)),"ΣΦΑΛΜΑ: Έλλειψη αντιστοίχισης στηλών 8 και 9","OK"))))</f>
        <v/>
      </c>
      <c r="AB244" s="54" t="str">
        <f t="shared" si="22"/>
        <v/>
      </c>
      <c r="AC244" s="54" t="str">
        <f t="shared" si="23"/>
        <v/>
      </c>
      <c r="AD244" s="54" t="str">
        <f t="shared" si="24"/>
        <v/>
      </c>
      <c r="AE244" s="54" t="str">
        <f t="shared" si="25"/>
        <v/>
      </c>
    </row>
    <row r="245" spans="1:31" ht="62.25" customHeight="1" x14ac:dyDescent="0.25">
      <c r="A245" s="31" t="str">
        <f t="shared" si="26"/>
        <v/>
      </c>
      <c r="B245" s="3"/>
      <c r="C245" s="12"/>
      <c r="D245" s="12"/>
      <c r="E245" s="12"/>
      <c r="F245" s="12"/>
      <c r="G245" s="12"/>
      <c r="H245" s="11"/>
      <c r="I245" s="12"/>
      <c r="J245" s="12"/>
      <c r="K245" s="11"/>
      <c r="L245" s="11"/>
      <c r="M245" s="12"/>
      <c r="N245" s="24"/>
      <c r="O245" s="24"/>
      <c r="P245" s="11"/>
      <c r="Q245" s="11"/>
      <c r="R245" s="11"/>
      <c r="S245" s="11"/>
      <c r="T245" s="11"/>
      <c r="U245" s="24"/>
      <c r="V245" s="21"/>
      <c r="W245" s="3"/>
      <c r="X245" s="53"/>
      <c r="Y245" s="54" t="str">
        <f>IF(COUNTA(B245:W245)&lt;=3,"",IF(B245&amp;C245&amp;D245="","",IF(F245&amp;G245="","OK",IF(ISERROR(VLOOKUP(MID(F245,2,2)&amp;LEFT(G245,4),ΚΩΔΙΚΟΙ!A:A,1,FALSE)),"ΣΦΑΛΜΑ: Έλλειψη αντιστοίχισης στηλών 5 και 6","OK"))))</f>
        <v/>
      </c>
      <c r="Z245" s="54" t="str">
        <f t="shared" si="21"/>
        <v/>
      </c>
      <c r="AA245" s="54" t="str">
        <f>IF(COUNTA(B245:W245)&lt;=3,"",IF(B245&amp;C245&amp;D245="","",IF(I245&amp;J245="","OK",IF(ISERROR(VLOOKUP(MID(I245,2,2)&amp;LEFT(J245,4),ΚΩΔΙΚΟΙ!A:A,1,FALSE)),"ΣΦΑΛΜΑ: Έλλειψη αντιστοίχισης στηλών 8 και 9","OK"))))</f>
        <v/>
      </c>
      <c r="AB245" s="54" t="str">
        <f t="shared" si="22"/>
        <v/>
      </c>
      <c r="AC245" s="54" t="str">
        <f t="shared" si="23"/>
        <v/>
      </c>
      <c r="AD245" s="54" t="str">
        <f t="shared" si="24"/>
        <v/>
      </c>
      <c r="AE245" s="54" t="str">
        <f t="shared" si="25"/>
        <v/>
      </c>
    </row>
    <row r="246" spans="1:31" ht="62.25" customHeight="1" x14ac:dyDescent="0.25">
      <c r="A246" s="39" t="str">
        <f t="shared" si="26"/>
        <v/>
      </c>
      <c r="B246" s="40"/>
      <c r="C246" s="41"/>
      <c r="D246" s="41"/>
      <c r="E246" s="41"/>
      <c r="F246" s="41"/>
      <c r="G246" s="41"/>
      <c r="H246" s="42"/>
      <c r="I246" s="41"/>
      <c r="J246" s="41"/>
      <c r="K246" s="42"/>
      <c r="L246" s="42"/>
      <c r="M246" s="41"/>
      <c r="N246" s="43"/>
      <c r="O246" s="43"/>
      <c r="P246" s="42"/>
      <c r="Q246" s="42"/>
      <c r="R246" s="42"/>
      <c r="S246" s="42"/>
      <c r="T246" s="42"/>
      <c r="U246" s="43"/>
      <c r="V246" s="44"/>
      <c r="W246" s="40"/>
      <c r="X246" s="55"/>
      <c r="Y246" s="54" t="str">
        <f>IF(COUNTA(B246:W246)&lt;=3,"",IF(B246&amp;C246&amp;D246="","",IF(F246&amp;G246="","OK",IF(ISERROR(VLOOKUP(MID(F246,2,2)&amp;LEFT(G246,4),ΚΩΔΙΚΟΙ!A:A,1,FALSE)),"ΣΦΑΛΜΑ: Έλλειψη αντιστοίχισης στηλών 5 και 6","OK"))))</f>
        <v/>
      </c>
      <c r="Z246" s="54" t="str">
        <f t="shared" si="21"/>
        <v/>
      </c>
      <c r="AA246" s="54" t="str">
        <f>IF(COUNTA(B246:W246)&lt;=3,"",IF(B246&amp;C246&amp;D246="","",IF(I246&amp;J246="","OK",IF(ISERROR(VLOOKUP(MID(I246,2,2)&amp;LEFT(J246,4),ΚΩΔΙΚΟΙ!A:A,1,FALSE)),"ΣΦΑΛΜΑ: Έλλειψη αντιστοίχισης στηλών 8 και 9","OK"))))</f>
        <v/>
      </c>
      <c r="AB246" s="54" t="str">
        <f t="shared" si="22"/>
        <v/>
      </c>
      <c r="AC246" s="54" t="str">
        <f t="shared" si="23"/>
        <v/>
      </c>
      <c r="AD246" s="54" t="str">
        <f t="shared" si="24"/>
        <v/>
      </c>
      <c r="AE246" s="54" t="str">
        <f t="shared" si="25"/>
        <v/>
      </c>
    </row>
    <row r="247" spans="1:31" ht="62.25" customHeight="1" x14ac:dyDescent="0.25">
      <c r="A247" s="31" t="str">
        <f t="shared" si="26"/>
        <v/>
      </c>
      <c r="B247" s="3"/>
      <c r="C247" s="12"/>
      <c r="D247" s="12"/>
      <c r="E247" s="12"/>
      <c r="F247" s="12"/>
      <c r="G247" s="12"/>
      <c r="H247" s="11"/>
      <c r="I247" s="12"/>
      <c r="J247" s="12"/>
      <c r="K247" s="11"/>
      <c r="L247" s="11"/>
      <c r="M247" s="12"/>
      <c r="N247" s="24"/>
      <c r="O247" s="24"/>
      <c r="P247" s="11"/>
      <c r="Q247" s="11"/>
      <c r="R247" s="11"/>
      <c r="S247" s="11"/>
      <c r="T247" s="11"/>
      <c r="U247" s="24"/>
      <c r="V247" s="21"/>
      <c r="W247" s="3"/>
      <c r="X247" s="53"/>
      <c r="Y247" s="54" t="str">
        <f>IF(COUNTA(B247:W247)&lt;=3,"",IF(B247&amp;C247&amp;D247="","",IF(F247&amp;G247="","OK",IF(ISERROR(VLOOKUP(MID(F247,2,2)&amp;LEFT(G247,4),ΚΩΔΙΚΟΙ!A:A,1,FALSE)),"ΣΦΑΛΜΑ: Έλλειψη αντιστοίχισης στηλών 5 και 6","OK"))))</f>
        <v/>
      </c>
      <c r="Z247" s="54" t="str">
        <f t="shared" si="21"/>
        <v/>
      </c>
      <c r="AA247" s="54" t="str">
        <f>IF(COUNTA(B247:W247)&lt;=3,"",IF(B247&amp;C247&amp;D247="","",IF(I247&amp;J247="","OK",IF(ISERROR(VLOOKUP(MID(I247,2,2)&amp;LEFT(J247,4),ΚΩΔΙΚΟΙ!A:A,1,FALSE)),"ΣΦΑΛΜΑ: Έλλειψη αντιστοίχισης στηλών 8 και 9","OK"))))</f>
        <v/>
      </c>
      <c r="AB247" s="54" t="str">
        <f t="shared" si="22"/>
        <v/>
      </c>
      <c r="AC247" s="54" t="str">
        <f t="shared" si="23"/>
        <v/>
      </c>
      <c r="AD247" s="54" t="str">
        <f t="shared" si="24"/>
        <v/>
      </c>
      <c r="AE247" s="54" t="str">
        <f t="shared" si="25"/>
        <v/>
      </c>
    </row>
    <row r="248" spans="1:31" ht="62.25" customHeight="1" x14ac:dyDescent="0.25">
      <c r="A248" s="39" t="str">
        <f t="shared" si="26"/>
        <v/>
      </c>
      <c r="B248" s="40"/>
      <c r="C248" s="41"/>
      <c r="D248" s="41"/>
      <c r="E248" s="41"/>
      <c r="F248" s="41"/>
      <c r="G248" s="41"/>
      <c r="H248" s="42"/>
      <c r="I248" s="41"/>
      <c r="J248" s="41"/>
      <c r="K248" s="42"/>
      <c r="L248" s="42"/>
      <c r="M248" s="41"/>
      <c r="N248" s="43"/>
      <c r="O248" s="43"/>
      <c r="P248" s="42"/>
      <c r="Q248" s="42"/>
      <c r="R248" s="42"/>
      <c r="S248" s="42"/>
      <c r="T248" s="42"/>
      <c r="U248" s="43"/>
      <c r="V248" s="44"/>
      <c r="W248" s="40"/>
      <c r="X248" s="55"/>
      <c r="Y248" s="54" t="str">
        <f>IF(COUNTA(B248:W248)&lt;=3,"",IF(B248&amp;C248&amp;D248="","",IF(F248&amp;G248="","OK",IF(ISERROR(VLOOKUP(MID(F248,2,2)&amp;LEFT(G248,4),ΚΩΔΙΚΟΙ!A:A,1,FALSE)),"ΣΦΑΛΜΑ: Έλλειψη αντιστοίχισης στηλών 5 και 6","OK"))))</f>
        <v/>
      </c>
      <c r="Z248" s="54" t="str">
        <f t="shared" si="21"/>
        <v/>
      </c>
      <c r="AA248" s="54" t="str">
        <f>IF(COUNTA(B248:W248)&lt;=3,"",IF(B248&amp;C248&amp;D248="","",IF(I248&amp;J248="","OK",IF(ISERROR(VLOOKUP(MID(I248,2,2)&amp;LEFT(J248,4),ΚΩΔΙΚΟΙ!A:A,1,FALSE)),"ΣΦΑΛΜΑ: Έλλειψη αντιστοίχισης στηλών 8 και 9","OK"))))</f>
        <v/>
      </c>
      <c r="AB248" s="54" t="str">
        <f t="shared" si="22"/>
        <v/>
      </c>
      <c r="AC248" s="54" t="str">
        <f t="shared" si="23"/>
        <v/>
      </c>
      <c r="AD248" s="54" t="str">
        <f t="shared" si="24"/>
        <v/>
      </c>
      <c r="AE248" s="54" t="str">
        <f t="shared" si="25"/>
        <v/>
      </c>
    </row>
    <row r="249" spans="1:31" ht="62.25" customHeight="1" x14ac:dyDescent="0.25">
      <c r="A249" s="31" t="str">
        <f t="shared" si="26"/>
        <v/>
      </c>
      <c r="B249" s="3"/>
      <c r="C249" s="12"/>
      <c r="D249" s="12"/>
      <c r="E249" s="12"/>
      <c r="F249" s="12"/>
      <c r="G249" s="12"/>
      <c r="H249" s="11"/>
      <c r="I249" s="12"/>
      <c r="J249" s="12"/>
      <c r="K249" s="11"/>
      <c r="L249" s="11"/>
      <c r="M249" s="12"/>
      <c r="N249" s="24"/>
      <c r="O249" s="24"/>
      <c r="P249" s="11"/>
      <c r="Q249" s="11"/>
      <c r="R249" s="11"/>
      <c r="S249" s="11"/>
      <c r="T249" s="11"/>
      <c r="U249" s="24"/>
      <c r="V249" s="21"/>
      <c r="W249" s="50"/>
      <c r="X249" s="55"/>
      <c r="Y249" s="54" t="str">
        <f>IF(COUNTA(B249:W249)&lt;=3,"",IF(B249&amp;C249&amp;D249="","",IF(F249&amp;G249="","OK",IF(ISERROR(VLOOKUP(MID(F249,2,2)&amp;LEFT(G249,4),ΚΩΔΙΚΟΙ!A:A,1,FALSE)),"ΣΦΑΛΜΑ: Έλλειψη αντιστοίχισης στηλών 5 και 6","OK"))))</f>
        <v/>
      </c>
      <c r="Z249" s="54" t="str">
        <f t="shared" si="21"/>
        <v/>
      </c>
      <c r="AA249" s="54" t="str">
        <f>IF(COUNTA(B249:W249)&lt;=3,"",IF(B249&amp;C249&amp;D249="","",IF(I249&amp;J249="","OK",IF(ISERROR(VLOOKUP(MID(I249,2,2)&amp;LEFT(J249,4),ΚΩΔΙΚΟΙ!A:A,1,FALSE)),"ΣΦΑΛΜΑ: Έλλειψη αντιστοίχισης στηλών 8 και 9","OK"))))</f>
        <v/>
      </c>
      <c r="AB249" s="54" t="str">
        <f t="shared" si="22"/>
        <v/>
      </c>
      <c r="AC249" s="54" t="str">
        <f t="shared" si="23"/>
        <v/>
      </c>
      <c r="AD249" s="54" t="str">
        <f t="shared" si="24"/>
        <v/>
      </c>
      <c r="AE249" s="54" t="str">
        <f t="shared" si="25"/>
        <v/>
      </c>
    </row>
    <row r="250" spans="1:31" ht="62.25" customHeight="1" x14ac:dyDescent="0.25">
      <c r="A250" s="39" t="str">
        <f t="shared" si="26"/>
        <v/>
      </c>
      <c r="B250" s="40"/>
      <c r="C250" s="41"/>
      <c r="D250" s="41"/>
      <c r="E250" s="41"/>
      <c r="F250" s="41"/>
      <c r="G250" s="41"/>
      <c r="H250" s="42"/>
      <c r="I250" s="41"/>
      <c r="J250" s="41"/>
      <c r="K250" s="42"/>
      <c r="L250" s="42"/>
      <c r="M250" s="41"/>
      <c r="N250" s="43"/>
      <c r="O250" s="43"/>
      <c r="P250" s="42"/>
      <c r="Q250" s="42"/>
      <c r="R250" s="42"/>
      <c r="S250" s="42"/>
      <c r="T250" s="42"/>
      <c r="U250" s="43"/>
      <c r="V250" s="44"/>
      <c r="W250" s="40"/>
      <c r="X250" s="55"/>
      <c r="Y250" s="54" t="str">
        <f>IF(COUNTA(B250:W250)&lt;=3,"",IF(B250&amp;C250&amp;D250="","",IF(F250&amp;G250="","OK",IF(ISERROR(VLOOKUP(MID(F250,2,2)&amp;LEFT(G250,4),ΚΩΔΙΚΟΙ!A:A,1,FALSE)),"ΣΦΑΛΜΑ: Έλλειψη αντιστοίχισης στηλών 5 και 6","OK"))))</f>
        <v/>
      </c>
      <c r="Z250" s="54" t="str">
        <f t="shared" si="21"/>
        <v/>
      </c>
      <c r="AA250" s="54" t="str">
        <f>IF(COUNTA(B250:W250)&lt;=3,"",IF(B250&amp;C250&amp;D250="","",IF(I250&amp;J250="","OK",IF(ISERROR(VLOOKUP(MID(I250,2,2)&amp;LEFT(J250,4),ΚΩΔΙΚΟΙ!A:A,1,FALSE)),"ΣΦΑΛΜΑ: Έλλειψη αντιστοίχισης στηλών 8 και 9","OK"))))</f>
        <v/>
      </c>
      <c r="AB250" s="54" t="str">
        <f t="shared" si="22"/>
        <v/>
      </c>
      <c r="AC250" s="54" t="str">
        <f t="shared" si="23"/>
        <v/>
      </c>
      <c r="AD250" s="54" t="str">
        <f t="shared" si="24"/>
        <v/>
      </c>
      <c r="AE250" s="54" t="str">
        <f t="shared" si="25"/>
        <v/>
      </c>
    </row>
    <row r="251" spans="1:31" ht="62.25" customHeight="1" x14ac:dyDescent="0.25">
      <c r="A251" s="31" t="str">
        <f t="shared" si="26"/>
        <v/>
      </c>
      <c r="B251" s="34"/>
      <c r="C251" s="12"/>
      <c r="D251" s="12"/>
      <c r="E251" s="12"/>
      <c r="F251" s="35"/>
      <c r="G251" s="12"/>
      <c r="H251" s="11"/>
      <c r="I251" s="35"/>
      <c r="J251" s="35"/>
      <c r="K251" s="11"/>
      <c r="L251" s="11"/>
      <c r="M251" s="35"/>
      <c r="N251" s="37"/>
      <c r="O251" s="37"/>
      <c r="P251" s="36"/>
      <c r="Q251" s="36"/>
      <c r="R251" s="36"/>
      <c r="S251" s="36"/>
      <c r="T251" s="36"/>
      <c r="U251" s="37"/>
      <c r="V251" s="38"/>
      <c r="W251" s="34"/>
      <c r="X251" s="53"/>
      <c r="Y251" s="54" t="str">
        <f>IF(COUNTA(B251:W251)&lt;=3,"",IF(B251&amp;C251&amp;D251="","",IF(F251&amp;G251="","OK",IF(ISERROR(VLOOKUP(MID(F251,2,2)&amp;LEFT(G251,4),ΚΩΔΙΚΟΙ!A:A,1,FALSE)),"ΣΦΑΛΜΑ: Έλλειψη αντιστοίχισης στηλών 5 και 6","OK"))))</f>
        <v/>
      </c>
      <c r="Z251" s="54" t="str">
        <f t="shared" si="21"/>
        <v/>
      </c>
      <c r="AA251" s="54" t="str">
        <f>IF(COUNTA(B251:W251)&lt;=3,"",IF(B251&amp;C251&amp;D251="","",IF(I251&amp;J251="","OK",IF(ISERROR(VLOOKUP(MID(I251,2,2)&amp;LEFT(J251,4),ΚΩΔΙΚΟΙ!A:A,1,FALSE)),"ΣΦΑΛΜΑ: Έλλειψη αντιστοίχισης στηλών 8 και 9","OK"))))</f>
        <v/>
      </c>
      <c r="AB251" s="54" t="str">
        <f t="shared" si="22"/>
        <v/>
      </c>
      <c r="AC251" s="54" t="str">
        <f t="shared" si="23"/>
        <v/>
      </c>
      <c r="AD251" s="54" t="str">
        <f t="shared" si="24"/>
        <v/>
      </c>
      <c r="AE251" s="54" t="str">
        <f t="shared" si="25"/>
        <v/>
      </c>
    </row>
    <row r="252" spans="1:31" ht="62.25" customHeight="1" x14ac:dyDescent="0.25">
      <c r="A252" s="39" t="str">
        <f t="shared" ref="A252:A315" si="27">+IF(AND(C252="",D252=""),"",A251+1)</f>
        <v/>
      </c>
      <c r="B252" s="40"/>
      <c r="C252" s="41"/>
      <c r="D252" s="41"/>
      <c r="E252" s="41"/>
      <c r="F252" s="41"/>
      <c r="G252" s="41"/>
      <c r="H252" s="42"/>
      <c r="I252" s="41"/>
      <c r="J252" s="41"/>
      <c r="K252" s="42"/>
      <c r="L252" s="42"/>
      <c r="M252" s="41"/>
      <c r="N252" s="43"/>
      <c r="O252" s="43"/>
      <c r="P252" s="42"/>
      <c r="Q252" s="42"/>
      <c r="R252" s="42"/>
      <c r="S252" s="42"/>
      <c r="T252" s="42"/>
      <c r="U252" s="43"/>
      <c r="V252" s="44"/>
      <c r="W252" s="40"/>
      <c r="X252" s="55"/>
      <c r="Y252" s="54" t="str">
        <f>IF(COUNTA(B252:W252)&lt;=3,"",IF(B252&amp;C252&amp;D252="","",IF(F252&amp;G252="","OK",IF(ISERROR(VLOOKUP(MID(F252,2,2)&amp;LEFT(G252,4),ΚΩΔΙΚΟΙ!A:A,1,FALSE)),"ΣΦΑΛΜΑ: Έλλειψη αντιστοίχισης στηλών 5 και 6","OK"))))</f>
        <v/>
      </c>
      <c r="Z252" s="54" t="str">
        <f t="shared" ref="Z252:Z315" si="28">IF(COUNTA(B252:W252)&lt;=3,"",IF(B252&amp;C252&amp;D252="","",IF(F252&amp;G252&amp;H252="","OK",IF(AND(F252&lt;&gt;"",G252&lt;&gt;"",H252&gt;0),"OK",IF(AND(F252&amp;G252&lt;&gt;"",H252=0),"ΣΦΑΛΜΑ: Εκκρεμεί η συμπλήρωση του ποσού χρηματοδότησης",IF(AND(F252&amp;G252="",H252&gt;0),"ΣΦΑΛΜΑ: Έχει συμπληρωθεί ποσό χρηματοδότησης χωρίς συμπλήρωση των στηλών 5 ή / και 6"))))))</f>
        <v/>
      </c>
      <c r="AA252" s="54" t="str">
        <f>IF(COUNTA(B252:W252)&lt;=3,"",IF(B252&amp;C252&amp;D252="","",IF(I252&amp;J252="","OK",IF(ISERROR(VLOOKUP(MID(I252,2,2)&amp;LEFT(J252,4),ΚΩΔΙΚΟΙ!A:A,1,FALSE)),"ΣΦΑΛΜΑ: Έλλειψη αντιστοίχισης στηλών 8 και 9","OK"))))</f>
        <v/>
      </c>
      <c r="AB252" s="54" t="str">
        <f t="shared" ref="AB252:AB315" si="29">IF(COUNTA(B252:W252)&lt;=3,"",IF(B252&amp;C252&amp;D252="","",IF(I252&amp;J252&amp;K252="","OK",IF(AND(I252&lt;&gt;"",J252&lt;&gt;"",K252&gt;0),"OK",IF(AND(I252&amp;J252&lt;&gt;"",K252=0),"ΣΦΑΛΜΑ: Εκκρεμεί η συμπλήρωση του ποσού χρηματοδότησης",IF(AND(I252&amp;J252="",K252&gt;0),"ΣΦΑΛΜΑ: Έχει συμπληρωθεί ποσό χρηματοδότησης χωρίς συμπλήρωση των στηλών 5 ή / και 6"))))))</f>
        <v/>
      </c>
      <c r="AC252" s="54" t="str">
        <f t="shared" ref="AC252:AC315" si="30">IF(COUNTA(B252:W252)&lt;=3,"",IF(B252&amp;C252&amp;D252="","",IF(F252="05. ΕΡΓΟ ΑΥΤΕΠΙΣΤΑΣΙΑΣ","OK",IF(AND(OR(LEFT($M252,2)="04",LEFT($M252,2)="05",LEFT($M252,2)="06"),N252=""),"ΣΦΑΛΜΑ: Εκκρεμεί η συμπλήρωση ημερομηνίας στη στήλη 13","OK"))))</f>
        <v/>
      </c>
      <c r="AD252" s="54" t="str">
        <f t="shared" ref="AD252:AD315" si="31">IF(COUNTA(B252:W252)&lt;=3,"",IF(B252&amp;C252&amp;D252="","",IF(F252="05. ΕΡΓΟ ΑΥΤΕΠΙΣΤΑΣΙΑΣ","OK",IF(AND(OR(LEFT($M252,2)="05",LEFT($M252,2)="06"),O252=""),"ΣΦΑΛΜΑ: Εκκρεμεί η συμπλήρωση ημερομηνίας στη στήλη 14","OK"))))</f>
        <v/>
      </c>
      <c r="AE252" s="54" t="str">
        <f t="shared" ref="AE252:AE315" si="32">IF(COUNTA(B252:W252)&lt;=3,"",IF(B252&amp;C252&amp;D252="","",IF(AND(OR(LEFT($M252,2)="05",LEFT($M252,2)="06"),P252="")," ΣΦΑΛΜΑ: Εκκρεμεί η συμπλήρωση ημερομηνίας στη στήλη 15","OK")))</f>
        <v/>
      </c>
    </row>
    <row r="253" spans="1:31" ht="62.25" customHeight="1" x14ac:dyDescent="0.25">
      <c r="A253" s="31" t="str">
        <f t="shared" si="27"/>
        <v/>
      </c>
      <c r="B253" s="34"/>
      <c r="C253" s="12"/>
      <c r="D253" s="12"/>
      <c r="E253" s="12"/>
      <c r="F253" s="35"/>
      <c r="G253" s="12"/>
      <c r="H253" s="11"/>
      <c r="I253" s="35"/>
      <c r="J253" s="35"/>
      <c r="K253" s="11"/>
      <c r="L253" s="11"/>
      <c r="M253" s="35"/>
      <c r="N253" s="37"/>
      <c r="O253" s="37"/>
      <c r="P253" s="36"/>
      <c r="Q253" s="36"/>
      <c r="R253" s="36"/>
      <c r="S253" s="36"/>
      <c r="T253" s="36"/>
      <c r="U253" s="37"/>
      <c r="V253" s="38"/>
      <c r="W253" s="34"/>
      <c r="X253" s="53"/>
      <c r="Y253" s="54" t="str">
        <f>IF(COUNTA(B253:W253)&lt;=3,"",IF(B253&amp;C253&amp;D253="","",IF(F253&amp;G253="","OK",IF(ISERROR(VLOOKUP(MID(F253,2,2)&amp;LEFT(G253,4),ΚΩΔΙΚΟΙ!A:A,1,FALSE)),"ΣΦΑΛΜΑ: Έλλειψη αντιστοίχισης στηλών 5 και 6","OK"))))</f>
        <v/>
      </c>
      <c r="Z253" s="54" t="str">
        <f t="shared" si="28"/>
        <v/>
      </c>
      <c r="AA253" s="54" t="str">
        <f>IF(COUNTA(B253:W253)&lt;=3,"",IF(B253&amp;C253&amp;D253="","",IF(I253&amp;J253="","OK",IF(ISERROR(VLOOKUP(MID(I253,2,2)&amp;LEFT(J253,4),ΚΩΔΙΚΟΙ!A:A,1,FALSE)),"ΣΦΑΛΜΑ: Έλλειψη αντιστοίχισης στηλών 8 και 9","OK"))))</f>
        <v/>
      </c>
      <c r="AB253" s="54" t="str">
        <f t="shared" si="29"/>
        <v/>
      </c>
      <c r="AC253" s="54" t="str">
        <f t="shared" si="30"/>
        <v/>
      </c>
      <c r="AD253" s="54" t="str">
        <f t="shared" si="31"/>
        <v/>
      </c>
      <c r="AE253" s="54" t="str">
        <f t="shared" si="32"/>
        <v/>
      </c>
    </row>
    <row r="254" spans="1:31" ht="62.25" customHeight="1" x14ac:dyDescent="0.25">
      <c r="A254" s="39" t="str">
        <f t="shared" si="27"/>
        <v/>
      </c>
      <c r="B254" s="40"/>
      <c r="C254" s="41"/>
      <c r="D254" s="41"/>
      <c r="E254" s="41"/>
      <c r="F254" s="41"/>
      <c r="G254" s="41"/>
      <c r="H254" s="42"/>
      <c r="I254" s="41"/>
      <c r="J254" s="41"/>
      <c r="K254" s="42"/>
      <c r="L254" s="42"/>
      <c r="M254" s="41"/>
      <c r="N254" s="43"/>
      <c r="O254" s="43"/>
      <c r="P254" s="42"/>
      <c r="Q254" s="42"/>
      <c r="R254" s="42"/>
      <c r="S254" s="42"/>
      <c r="T254" s="42"/>
      <c r="U254" s="43"/>
      <c r="V254" s="44"/>
      <c r="W254" s="40"/>
      <c r="X254" s="55"/>
      <c r="Y254" s="54" t="str">
        <f>IF(COUNTA(B254:W254)&lt;=3,"",IF(B254&amp;C254&amp;D254="","",IF(F254&amp;G254="","OK",IF(ISERROR(VLOOKUP(MID(F254,2,2)&amp;LEFT(G254,4),ΚΩΔΙΚΟΙ!A:A,1,FALSE)),"ΣΦΑΛΜΑ: Έλλειψη αντιστοίχισης στηλών 5 και 6","OK"))))</f>
        <v/>
      </c>
      <c r="Z254" s="54" t="str">
        <f t="shared" si="28"/>
        <v/>
      </c>
      <c r="AA254" s="54" t="str">
        <f>IF(COUNTA(B254:W254)&lt;=3,"",IF(B254&amp;C254&amp;D254="","",IF(I254&amp;J254="","OK",IF(ISERROR(VLOOKUP(MID(I254,2,2)&amp;LEFT(J254,4),ΚΩΔΙΚΟΙ!A:A,1,FALSE)),"ΣΦΑΛΜΑ: Έλλειψη αντιστοίχισης στηλών 8 και 9","OK"))))</f>
        <v/>
      </c>
      <c r="AB254" s="54" t="str">
        <f t="shared" si="29"/>
        <v/>
      </c>
      <c r="AC254" s="54" t="str">
        <f t="shared" si="30"/>
        <v/>
      </c>
      <c r="AD254" s="54" t="str">
        <f t="shared" si="31"/>
        <v/>
      </c>
      <c r="AE254" s="54" t="str">
        <f t="shared" si="32"/>
        <v/>
      </c>
    </row>
    <row r="255" spans="1:31" ht="62.25" customHeight="1" x14ac:dyDescent="0.25">
      <c r="A255" s="31" t="str">
        <f t="shared" si="27"/>
        <v/>
      </c>
      <c r="B255" s="34"/>
      <c r="C255" s="12"/>
      <c r="D255" s="12"/>
      <c r="E255" s="12"/>
      <c r="F255" s="35"/>
      <c r="G255" s="12"/>
      <c r="H255" s="11"/>
      <c r="I255" s="35"/>
      <c r="J255" s="35"/>
      <c r="K255" s="11"/>
      <c r="L255" s="11"/>
      <c r="M255" s="35"/>
      <c r="N255" s="37"/>
      <c r="O255" s="37"/>
      <c r="P255" s="36"/>
      <c r="Q255" s="36"/>
      <c r="R255" s="36"/>
      <c r="S255" s="36"/>
      <c r="T255" s="36"/>
      <c r="U255" s="37"/>
      <c r="V255" s="38"/>
      <c r="W255" s="34"/>
      <c r="X255" s="53"/>
      <c r="Y255" s="54" t="str">
        <f>IF(COUNTA(B255:W255)&lt;=3,"",IF(B255&amp;C255&amp;D255="","",IF(F255&amp;G255="","OK",IF(ISERROR(VLOOKUP(MID(F255,2,2)&amp;LEFT(G255,4),ΚΩΔΙΚΟΙ!A:A,1,FALSE)),"ΣΦΑΛΜΑ: Έλλειψη αντιστοίχισης στηλών 5 και 6","OK"))))</f>
        <v/>
      </c>
      <c r="Z255" s="54" t="str">
        <f t="shared" si="28"/>
        <v/>
      </c>
      <c r="AA255" s="54" t="str">
        <f>IF(COUNTA(B255:W255)&lt;=3,"",IF(B255&amp;C255&amp;D255="","",IF(I255&amp;J255="","OK",IF(ISERROR(VLOOKUP(MID(I255,2,2)&amp;LEFT(J255,4),ΚΩΔΙΚΟΙ!A:A,1,FALSE)),"ΣΦΑΛΜΑ: Έλλειψη αντιστοίχισης στηλών 8 και 9","OK"))))</f>
        <v/>
      </c>
      <c r="AB255" s="54" t="str">
        <f t="shared" si="29"/>
        <v/>
      </c>
      <c r="AC255" s="54" t="str">
        <f t="shared" si="30"/>
        <v/>
      </c>
      <c r="AD255" s="54" t="str">
        <f t="shared" si="31"/>
        <v/>
      </c>
      <c r="AE255" s="54" t="str">
        <f t="shared" si="32"/>
        <v/>
      </c>
    </row>
    <row r="256" spans="1:31" ht="62.25" customHeight="1" x14ac:dyDescent="0.25">
      <c r="A256" s="39" t="str">
        <f t="shared" si="27"/>
        <v/>
      </c>
      <c r="B256" s="40"/>
      <c r="C256" s="41"/>
      <c r="D256" s="41"/>
      <c r="E256" s="41"/>
      <c r="F256" s="41"/>
      <c r="G256" s="41"/>
      <c r="H256" s="42"/>
      <c r="I256" s="41"/>
      <c r="J256" s="41"/>
      <c r="K256" s="42"/>
      <c r="L256" s="42"/>
      <c r="M256" s="41"/>
      <c r="N256" s="43"/>
      <c r="O256" s="43"/>
      <c r="P256" s="42"/>
      <c r="Q256" s="42"/>
      <c r="R256" s="42"/>
      <c r="S256" s="42"/>
      <c r="T256" s="42"/>
      <c r="U256" s="43"/>
      <c r="V256" s="44"/>
      <c r="W256" s="40"/>
      <c r="X256" s="55"/>
      <c r="Y256" s="54" t="str">
        <f>IF(COUNTA(B256:W256)&lt;=3,"",IF(B256&amp;C256&amp;D256="","",IF(F256&amp;G256="","OK",IF(ISERROR(VLOOKUP(MID(F256,2,2)&amp;LEFT(G256,4),ΚΩΔΙΚΟΙ!A:A,1,FALSE)),"ΣΦΑΛΜΑ: Έλλειψη αντιστοίχισης στηλών 5 και 6","OK"))))</f>
        <v/>
      </c>
      <c r="Z256" s="54" t="str">
        <f t="shared" si="28"/>
        <v/>
      </c>
      <c r="AA256" s="54" t="str">
        <f>IF(COUNTA(B256:W256)&lt;=3,"",IF(B256&amp;C256&amp;D256="","",IF(I256&amp;J256="","OK",IF(ISERROR(VLOOKUP(MID(I256,2,2)&amp;LEFT(J256,4),ΚΩΔΙΚΟΙ!A:A,1,FALSE)),"ΣΦΑΛΜΑ: Έλλειψη αντιστοίχισης στηλών 8 και 9","OK"))))</f>
        <v/>
      </c>
      <c r="AB256" s="54" t="str">
        <f t="shared" si="29"/>
        <v/>
      </c>
      <c r="AC256" s="54" t="str">
        <f t="shared" si="30"/>
        <v/>
      </c>
      <c r="AD256" s="54" t="str">
        <f t="shared" si="31"/>
        <v/>
      </c>
      <c r="AE256" s="54" t="str">
        <f t="shared" si="32"/>
        <v/>
      </c>
    </row>
    <row r="257" spans="1:31" ht="62.25" customHeight="1" x14ac:dyDescent="0.25">
      <c r="A257" s="31" t="str">
        <f t="shared" si="27"/>
        <v/>
      </c>
      <c r="B257" s="34"/>
      <c r="C257" s="12"/>
      <c r="D257" s="12"/>
      <c r="E257" s="12"/>
      <c r="F257" s="35"/>
      <c r="G257" s="12"/>
      <c r="H257" s="11"/>
      <c r="I257" s="35"/>
      <c r="J257" s="35"/>
      <c r="K257" s="11"/>
      <c r="L257" s="11"/>
      <c r="M257" s="35"/>
      <c r="N257" s="37"/>
      <c r="O257" s="37"/>
      <c r="P257" s="36"/>
      <c r="Q257" s="36"/>
      <c r="R257" s="36"/>
      <c r="S257" s="36"/>
      <c r="T257" s="36"/>
      <c r="U257" s="37"/>
      <c r="V257" s="38"/>
      <c r="W257" s="34"/>
      <c r="X257" s="53"/>
      <c r="Y257" s="54" t="str">
        <f>IF(COUNTA(B257:W257)&lt;=3,"",IF(B257&amp;C257&amp;D257="","",IF(F257&amp;G257="","OK",IF(ISERROR(VLOOKUP(MID(F257,2,2)&amp;LEFT(G257,4),ΚΩΔΙΚΟΙ!A:A,1,FALSE)),"ΣΦΑΛΜΑ: Έλλειψη αντιστοίχισης στηλών 5 και 6","OK"))))</f>
        <v/>
      </c>
      <c r="Z257" s="54" t="str">
        <f t="shared" si="28"/>
        <v/>
      </c>
      <c r="AA257" s="54" t="str">
        <f>IF(COUNTA(B257:W257)&lt;=3,"",IF(B257&amp;C257&amp;D257="","",IF(I257&amp;J257="","OK",IF(ISERROR(VLOOKUP(MID(I257,2,2)&amp;LEFT(J257,4),ΚΩΔΙΚΟΙ!A:A,1,FALSE)),"ΣΦΑΛΜΑ: Έλλειψη αντιστοίχισης στηλών 8 και 9","OK"))))</f>
        <v/>
      </c>
      <c r="AB257" s="54" t="str">
        <f t="shared" si="29"/>
        <v/>
      </c>
      <c r="AC257" s="54" t="str">
        <f t="shared" si="30"/>
        <v/>
      </c>
      <c r="AD257" s="54" t="str">
        <f t="shared" si="31"/>
        <v/>
      </c>
      <c r="AE257" s="54" t="str">
        <f t="shared" si="32"/>
        <v/>
      </c>
    </row>
    <row r="258" spans="1:31" ht="62.25" customHeight="1" x14ac:dyDescent="0.25">
      <c r="A258" s="39" t="str">
        <f t="shared" si="27"/>
        <v/>
      </c>
      <c r="B258" s="40"/>
      <c r="C258" s="41"/>
      <c r="D258" s="41"/>
      <c r="E258" s="41"/>
      <c r="F258" s="41"/>
      <c r="G258" s="41"/>
      <c r="H258" s="42"/>
      <c r="I258" s="41"/>
      <c r="J258" s="41"/>
      <c r="K258" s="42"/>
      <c r="L258" s="42"/>
      <c r="M258" s="41"/>
      <c r="N258" s="43"/>
      <c r="O258" s="43"/>
      <c r="P258" s="42"/>
      <c r="Q258" s="42"/>
      <c r="R258" s="42"/>
      <c r="S258" s="42"/>
      <c r="T258" s="42"/>
      <c r="U258" s="43"/>
      <c r="V258" s="44"/>
      <c r="W258" s="40"/>
      <c r="X258" s="55"/>
      <c r="Y258" s="54" t="str">
        <f>IF(COUNTA(B258:W258)&lt;=3,"",IF(B258&amp;C258&amp;D258="","",IF(F258&amp;G258="","OK",IF(ISERROR(VLOOKUP(MID(F258,2,2)&amp;LEFT(G258,4),ΚΩΔΙΚΟΙ!A:A,1,FALSE)),"ΣΦΑΛΜΑ: Έλλειψη αντιστοίχισης στηλών 5 και 6","OK"))))</f>
        <v/>
      </c>
      <c r="Z258" s="54" t="str">
        <f t="shared" si="28"/>
        <v/>
      </c>
      <c r="AA258" s="54" t="str">
        <f>IF(COUNTA(B258:W258)&lt;=3,"",IF(B258&amp;C258&amp;D258="","",IF(I258&amp;J258="","OK",IF(ISERROR(VLOOKUP(MID(I258,2,2)&amp;LEFT(J258,4),ΚΩΔΙΚΟΙ!A:A,1,FALSE)),"ΣΦΑΛΜΑ: Έλλειψη αντιστοίχισης στηλών 8 και 9","OK"))))</f>
        <v/>
      </c>
      <c r="AB258" s="54" t="str">
        <f t="shared" si="29"/>
        <v/>
      </c>
      <c r="AC258" s="54" t="str">
        <f t="shared" si="30"/>
        <v/>
      </c>
      <c r="AD258" s="54" t="str">
        <f t="shared" si="31"/>
        <v/>
      </c>
      <c r="AE258" s="54" t="str">
        <f t="shared" si="32"/>
        <v/>
      </c>
    </row>
    <row r="259" spans="1:31" ht="62.25" customHeight="1" x14ac:dyDescent="0.25">
      <c r="A259" s="31" t="str">
        <f t="shared" si="27"/>
        <v/>
      </c>
      <c r="B259" s="34"/>
      <c r="C259" s="12"/>
      <c r="D259" s="12"/>
      <c r="E259" s="12"/>
      <c r="F259" s="35"/>
      <c r="G259" s="12"/>
      <c r="H259" s="11"/>
      <c r="I259" s="35"/>
      <c r="J259" s="35"/>
      <c r="K259" s="11"/>
      <c r="L259" s="11"/>
      <c r="M259" s="35"/>
      <c r="N259" s="37"/>
      <c r="O259" s="37"/>
      <c r="P259" s="36"/>
      <c r="Q259" s="36"/>
      <c r="R259" s="36"/>
      <c r="S259" s="36"/>
      <c r="T259" s="36"/>
      <c r="U259" s="37"/>
      <c r="V259" s="38"/>
      <c r="W259" s="34"/>
      <c r="X259" s="53"/>
      <c r="Y259" s="54" t="str">
        <f>IF(COUNTA(B259:W259)&lt;=3,"",IF(B259&amp;C259&amp;D259="","",IF(F259&amp;G259="","OK",IF(ISERROR(VLOOKUP(MID(F259,2,2)&amp;LEFT(G259,4),ΚΩΔΙΚΟΙ!A:A,1,FALSE)),"ΣΦΑΛΜΑ: Έλλειψη αντιστοίχισης στηλών 5 και 6","OK"))))</f>
        <v/>
      </c>
      <c r="Z259" s="54" t="str">
        <f t="shared" si="28"/>
        <v/>
      </c>
      <c r="AA259" s="54" t="str">
        <f>IF(COUNTA(B259:W259)&lt;=3,"",IF(B259&amp;C259&amp;D259="","",IF(I259&amp;J259="","OK",IF(ISERROR(VLOOKUP(MID(I259,2,2)&amp;LEFT(J259,4),ΚΩΔΙΚΟΙ!A:A,1,FALSE)),"ΣΦΑΛΜΑ: Έλλειψη αντιστοίχισης στηλών 8 και 9","OK"))))</f>
        <v/>
      </c>
      <c r="AB259" s="54" t="str">
        <f t="shared" si="29"/>
        <v/>
      </c>
      <c r="AC259" s="54" t="str">
        <f t="shared" si="30"/>
        <v/>
      </c>
      <c r="AD259" s="54" t="str">
        <f t="shared" si="31"/>
        <v/>
      </c>
      <c r="AE259" s="54" t="str">
        <f t="shared" si="32"/>
        <v/>
      </c>
    </row>
    <row r="260" spans="1:31" ht="62.25" customHeight="1" x14ac:dyDescent="0.25">
      <c r="A260" s="39" t="str">
        <f t="shared" si="27"/>
        <v/>
      </c>
      <c r="B260" s="40"/>
      <c r="C260" s="41"/>
      <c r="D260" s="41"/>
      <c r="E260" s="41"/>
      <c r="F260" s="41"/>
      <c r="G260" s="41"/>
      <c r="H260" s="42"/>
      <c r="I260" s="41"/>
      <c r="J260" s="41"/>
      <c r="K260" s="42"/>
      <c r="L260" s="42"/>
      <c r="M260" s="41"/>
      <c r="N260" s="43"/>
      <c r="O260" s="43"/>
      <c r="P260" s="42"/>
      <c r="Q260" s="42"/>
      <c r="R260" s="42"/>
      <c r="S260" s="42"/>
      <c r="T260" s="42"/>
      <c r="U260" s="43"/>
      <c r="V260" s="44"/>
      <c r="W260" s="40"/>
      <c r="X260" s="55"/>
      <c r="Y260" s="54" t="str">
        <f>IF(COUNTA(B260:W260)&lt;=3,"",IF(B260&amp;C260&amp;D260="","",IF(F260&amp;G260="","OK",IF(ISERROR(VLOOKUP(MID(F260,2,2)&amp;LEFT(G260,4),ΚΩΔΙΚΟΙ!A:A,1,FALSE)),"ΣΦΑΛΜΑ: Έλλειψη αντιστοίχισης στηλών 5 και 6","OK"))))</f>
        <v/>
      </c>
      <c r="Z260" s="54" t="str">
        <f t="shared" si="28"/>
        <v/>
      </c>
      <c r="AA260" s="54" t="str">
        <f>IF(COUNTA(B260:W260)&lt;=3,"",IF(B260&amp;C260&amp;D260="","",IF(I260&amp;J260="","OK",IF(ISERROR(VLOOKUP(MID(I260,2,2)&amp;LEFT(J260,4),ΚΩΔΙΚΟΙ!A:A,1,FALSE)),"ΣΦΑΛΜΑ: Έλλειψη αντιστοίχισης στηλών 8 και 9","OK"))))</f>
        <v/>
      </c>
      <c r="AB260" s="54" t="str">
        <f t="shared" si="29"/>
        <v/>
      </c>
      <c r="AC260" s="54" t="str">
        <f t="shared" si="30"/>
        <v/>
      </c>
      <c r="AD260" s="54" t="str">
        <f t="shared" si="31"/>
        <v/>
      </c>
      <c r="AE260" s="54" t="str">
        <f t="shared" si="32"/>
        <v/>
      </c>
    </row>
    <row r="261" spans="1:31" ht="62.25" customHeight="1" x14ac:dyDescent="0.25">
      <c r="A261" s="31" t="str">
        <f t="shared" si="27"/>
        <v/>
      </c>
      <c r="B261" s="34"/>
      <c r="C261" s="12"/>
      <c r="D261" s="12"/>
      <c r="E261" s="12"/>
      <c r="F261" s="35"/>
      <c r="G261" s="12"/>
      <c r="H261" s="11"/>
      <c r="I261" s="35"/>
      <c r="J261" s="35"/>
      <c r="K261" s="11"/>
      <c r="L261" s="11"/>
      <c r="M261" s="35"/>
      <c r="N261" s="37"/>
      <c r="O261" s="37"/>
      <c r="P261" s="36"/>
      <c r="Q261" s="36"/>
      <c r="R261" s="36"/>
      <c r="S261" s="36"/>
      <c r="T261" s="36"/>
      <c r="U261" s="37"/>
      <c r="V261" s="38"/>
      <c r="W261" s="34"/>
      <c r="X261" s="53"/>
      <c r="Y261" s="54" t="str">
        <f>IF(COUNTA(B261:W261)&lt;=3,"",IF(B261&amp;C261&amp;D261="","",IF(F261&amp;G261="","OK",IF(ISERROR(VLOOKUP(MID(F261,2,2)&amp;LEFT(G261,4),ΚΩΔΙΚΟΙ!A:A,1,FALSE)),"ΣΦΑΛΜΑ: Έλλειψη αντιστοίχισης στηλών 5 και 6","OK"))))</f>
        <v/>
      </c>
      <c r="Z261" s="54" t="str">
        <f t="shared" si="28"/>
        <v/>
      </c>
      <c r="AA261" s="54" t="str">
        <f>IF(COUNTA(B261:W261)&lt;=3,"",IF(B261&amp;C261&amp;D261="","",IF(I261&amp;J261="","OK",IF(ISERROR(VLOOKUP(MID(I261,2,2)&amp;LEFT(J261,4),ΚΩΔΙΚΟΙ!A:A,1,FALSE)),"ΣΦΑΛΜΑ: Έλλειψη αντιστοίχισης στηλών 8 και 9","OK"))))</f>
        <v/>
      </c>
      <c r="AB261" s="54" t="str">
        <f t="shared" si="29"/>
        <v/>
      </c>
      <c r="AC261" s="54" t="str">
        <f t="shared" si="30"/>
        <v/>
      </c>
      <c r="AD261" s="54" t="str">
        <f t="shared" si="31"/>
        <v/>
      </c>
      <c r="AE261" s="54" t="str">
        <f t="shared" si="32"/>
        <v/>
      </c>
    </row>
    <row r="262" spans="1:31" ht="62.25" customHeight="1" x14ac:dyDescent="0.25">
      <c r="A262" s="39" t="str">
        <f t="shared" si="27"/>
        <v/>
      </c>
      <c r="B262" s="40"/>
      <c r="C262" s="41"/>
      <c r="D262" s="41"/>
      <c r="E262" s="41"/>
      <c r="F262" s="41"/>
      <c r="G262" s="41"/>
      <c r="H262" s="42"/>
      <c r="I262" s="41"/>
      <c r="J262" s="41"/>
      <c r="K262" s="42"/>
      <c r="L262" s="42"/>
      <c r="M262" s="41"/>
      <c r="N262" s="43"/>
      <c r="O262" s="43"/>
      <c r="P262" s="42"/>
      <c r="Q262" s="42"/>
      <c r="R262" s="42"/>
      <c r="S262" s="42"/>
      <c r="T262" s="42"/>
      <c r="U262" s="43"/>
      <c r="V262" s="44"/>
      <c r="W262" s="40"/>
      <c r="X262" s="55"/>
      <c r="Y262" s="54" t="str">
        <f>IF(COUNTA(B262:W262)&lt;=3,"",IF(B262&amp;C262&amp;D262="","",IF(F262&amp;G262="","OK",IF(ISERROR(VLOOKUP(MID(F262,2,2)&amp;LEFT(G262,4),ΚΩΔΙΚΟΙ!A:A,1,FALSE)),"ΣΦΑΛΜΑ: Έλλειψη αντιστοίχισης στηλών 5 και 6","OK"))))</f>
        <v/>
      </c>
      <c r="Z262" s="54" t="str">
        <f t="shared" si="28"/>
        <v/>
      </c>
      <c r="AA262" s="54" t="str">
        <f>IF(COUNTA(B262:W262)&lt;=3,"",IF(B262&amp;C262&amp;D262="","",IF(I262&amp;J262="","OK",IF(ISERROR(VLOOKUP(MID(I262,2,2)&amp;LEFT(J262,4),ΚΩΔΙΚΟΙ!A:A,1,FALSE)),"ΣΦΑΛΜΑ: Έλλειψη αντιστοίχισης στηλών 8 και 9","OK"))))</f>
        <v/>
      </c>
      <c r="AB262" s="54" t="str">
        <f t="shared" si="29"/>
        <v/>
      </c>
      <c r="AC262" s="54" t="str">
        <f t="shared" si="30"/>
        <v/>
      </c>
      <c r="AD262" s="54" t="str">
        <f t="shared" si="31"/>
        <v/>
      </c>
      <c r="AE262" s="54" t="str">
        <f t="shared" si="32"/>
        <v/>
      </c>
    </row>
    <row r="263" spans="1:31" ht="62.25" customHeight="1" x14ac:dyDescent="0.25">
      <c r="A263" s="31" t="str">
        <f t="shared" si="27"/>
        <v/>
      </c>
      <c r="B263" s="34"/>
      <c r="C263" s="12"/>
      <c r="D263" s="12"/>
      <c r="E263" s="12"/>
      <c r="F263" s="35"/>
      <c r="G263" s="12"/>
      <c r="H263" s="11"/>
      <c r="I263" s="35"/>
      <c r="J263" s="35"/>
      <c r="K263" s="11"/>
      <c r="L263" s="11"/>
      <c r="M263" s="35"/>
      <c r="N263" s="37"/>
      <c r="O263" s="37"/>
      <c r="P263" s="36"/>
      <c r="Q263" s="36"/>
      <c r="R263" s="36"/>
      <c r="S263" s="36"/>
      <c r="T263" s="36"/>
      <c r="U263" s="37"/>
      <c r="V263" s="38"/>
      <c r="W263" s="34"/>
      <c r="X263" s="53"/>
      <c r="Y263" s="54" t="str">
        <f>IF(COUNTA(B263:W263)&lt;=3,"",IF(B263&amp;C263&amp;D263="","",IF(F263&amp;G263="","OK",IF(ISERROR(VLOOKUP(MID(F263,2,2)&amp;LEFT(G263,4),ΚΩΔΙΚΟΙ!A:A,1,FALSE)),"ΣΦΑΛΜΑ: Έλλειψη αντιστοίχισης στηλών 5 και 6","OK"))))</f>
        <v/>
      </c>
      <c r="Z263" s="54" t="str">
        <f t="shared" si="28"/>
        <v/>
      </c>
      <c r="AA263" s="54" t="str">
        <f>IF(COUNTA(B263:W263)&lt;=3,"",IF(B263&amp;C263&amp;D263="","",IF(I263&amp;J263="","OK",IF(ISERROR(VLOOKUP(MID(I263,2,2)&amp;LEFT(J263,4),ΚΩΔΙΚΟΙ!A:A,1,FALSE)),"ΣΦΑΛΜΑ: Έλλειψη αντιστοίχισης στηλών 8 και 9","OK"))))</f>
        <v/>
      </c>
      <c r="AB263" s="54" t="str">
        <f t="shared" si="29"/>
        <v/>
      </c>
      <c r="AC263" s="54" t="str">
        <f t="shared" si="30"/>
        <v/>
      </c>
      <c r="AD263" s="54" t="str">
        <f t="shared" si="31"/>
        <v/>
      </c>
      <c r="AE263" s="54" t="str">
        <f t="shared" si="32"/>
        <v/>
      </c>
    </row>
    <row r="264" spans="1:31" ht="62.25" customHeight="1" x14ac:dyDescent="0.25">
      <c r="A264" s="39" t="str">
        <f t="shared" si="27"/>
        <v/>
      </c>
      <c r="B264" s="40"/>
      <c r="C264" s="41"/>
      <c r="D264" s="41"/>
      <c r="E264" s="41"/>
      <c r="F264" s="41"/>
      <c r="G264" s="41"/>
      <c r="H264" s="42"/>
      <c r="I264" s="41"/>
      <c r="J264" s="41"/>
      <c r="K264" s="42"/>
      <c r="L264" s="42"/>
      <c r="M264" s="41"/>
      <c r="N264" s="43"/>
      <c r="O264" s="43"/>
      <c r="P264" s="42"/>
      <c r="Q264" s="42"/>
      <c r="R264" s="42"/>
      <c r="S264" s="42"/>
      <c r="T264" s="42"/>
      <c r="U264" s="43"/>
      <c r="V264" s="44"/>
      <c r="W264" s="40"/>
      <c r="X264" s="55"/>
      <c r="Y264" s="54" t="str">
        <f>IF(COUNTA(B264:W264)&lt;=3,"",IF(B264&amp;C264&amp;D264="","",IF(F264&amp;G264="","OK",IF(ISERROR(VLOOKUP(MID(F264,2,2)&amp;LEFT(G264,4),ΚΩΔΙΚΟΙ!A:A,1,FALSE)),"ΣΦΑΛΜΑ: Έλλειψη αντιστοίχισης στηλών 5 και 6","OK"))))</f>
        <v/>
      </c>
      <c r="Z264" s="54" t="str">
        <f t="shared" si="28"/>
        <v/>
      </c>
      <c r="AA264" s="54" t="str">
        <f>IF(COUNTA(B264:W264)&lt;=3,"",IF(B264&amp;C264&amp;D264="","",IF(I264&amp;J264="","OK",IF(ISERROR(VLOOKUP(MID(I264,2,2)&amp;LEFT(J264,4),ΚΩΔΙΚΟΙ!A:A,1,FALSE)),"ΣΦΑΛΜΑ: Έλλειψη αντιστοίχισης στηλών 8 και 9","OK"))))</f>
        <v/>
      </c>
      <c r="AB264" s="54" t="str">
        <f t="shared" si="29"/>
        <v/>
      </c>
      <c r="AC264" s="54" t="str">
        <f t="shared" si="30"/>
        <v/>
      </c>
      <c r="AD264" s="54" t="str">
        <f t="shared" si="31"/>
        <v/>
      </c>
      <c r="AE264" s="54" t="str">
        <f t="shared" si="32"/>
        <v/>
      </c>
    </row>
    <row r="265" spans="1:31" ht="62.25" customHeight="1" x14ac:dyDescent="0.25">
      <c r="A265" s="31" t="str">
        <f t="shared" si="27"/>
        <v/>
      </c>
      <c r="B265" s="34"/>
      <c r="C265" s="12"/>
      <c r="D265" s="12"/>
      <c r="E265" s="12"/>
      <c r="F265" s="35"/>
      <c r="G265" s="12"/>
      <c r="H265" s="11"/>
      <c r="I265" s="35"/>
      <c r="J265" s="35"/>
      <c r="K265" s="11"/>
      <c r="L265" s="11"/>
      <c r="M265" s="35"/>
      <c r="N265" s="37"/>
      <c r="O265" s="37"/>
      <c r="P265" s="36"/>
      <c r="Q265" s="36"/>
      <c r="R265" s="36"/>
      <c r="S265" s="36"/>
      <c r="T265" s="36"/>
      <c r="U265" s="37"/>
      <c r="V265" s="38"/>
      <c r="W265" s="34"/>
      <c r="X265" s="53"/>
      <c r="Y265" s="54" t="str">
        <f>IF(COUNTA(B265:W265)&lt;=3,"",IF(B265&amp;C265&amp;D265="","",IF(F265&amp;G265="","OK",IF(ISERROR(VLOOKUP(MID(F265,2,2)&amp;LEFT(G265,4),ΚΩΔΙΚΟΙ!A:A,1,FALSE)),"ΣΦΑΛΜΑ: Έλλειψη αντιστοίχισης στηλών 5 και 6","OK"))))</f>
        <v/>
      </c>
      <c r="Z265" s="54" t="str">
        <f t="shared" si="28"/>
        <v/>
      </c>
      <c r="AA265" s="54" t="str">
        <f>IF(COUNTA(B265:W265)&lt;=3,"",IF(B265&amp;C265&amp;D265="","",IF(I265&amp;J265="","OK",IF(ISERROR(VLOOKUP(MID(I265,2,2)&amp;LEFT(J265,4),ΚΩΔΙΚΟΙ!A:A,1,FALSE)),"ΣΦΑΛΜΑ: Έλλειψη αντιστοίχισης στηλών 8 και 9","OK"))))</f>
        <v/>
      </c>
      <c r="AB265" s="54" t="str">
        <f t="shared" si="29"/>
        <v/>
      </c>
      <c r="AC265" s="54" t="str">
        <f t="shared" si="30"/>
        <v/>
      </c>
      <c r="AD265" s="54" t="str">
        <f t="shared" si="31"/>
        <v/>
      </c>
      <c r="AE265" s="54" t="str">
        <f t="shared" si="32"/>
        <v/>
      </c>
    </row>
    <row r="266" spans="1:31" ht="62.25" customHeight="1" x14ac:dyDescent="0.25">
      <c r="A266" s="39" t="str">
        <f t="shared" si="27"/>
        <v/>
      </c>
      <c r="B266" s="40"/>
      <c r="C266" s="41"/>
      <c r="D266" s="41"/>
      <c r="E266" s="41"/>
      <c r="F266" s="41"/>
      <c r="G266" s="41"/>
      <c r="H266" s="42"/>
      <c r="I266" s="41"/>
      <c r="J266" s="41"/>
      <c r="K266" s="42"/>
      <c r="L266" s="42"/>
      <c r="M266" s="41"/>
      <c r="N266" s="43"/>
      <c r="O266" s="43"/>
      <c r="P266" s="42"/>
      <c r="Q266" s="42"/>
      <c r="R266" s="42"/>
      <c r="S266" s="42"/>
      <c r="T266" s="42"/>
      <c r="U266" s="43"/>
      <c r="V266" s="44"/>
      <c r="W266" s="40"/>
      <c r="X266" s="55"/>
      <c r="Y266" s="54" t="str">
        <f>IF(COUNTA(B266:W266)&lt;=3,"",IF(B266&amp;C266&amp;D266="","",IF(F266&amp;G266="","OK",IF(ISERROR(VLOOKUP(MID(F266,2,2)&amp;LEFT(G266,4),ΚΩΔΙΚΟΙ!A:A,1,FALSE)),"ΣΦΑΛΜΑ: Έλλειψη αντιστοίχισης στηλών 5 και 6","OK"))))</f>
        <v/>
      </c>
      <c r="Z266" s="54" t="str">
        <f t="shared" si="28"/>
        <v/>
      </c>
      <c r="AA266" s="54" t="str">
        <f>IF(COUNTA(B266:W266)&lt;=3,"",IF(B266&amp;C266&amp;D266="","",IF(I266&amp;J266="","OK",IF(ISERROR(VLOOKUP(MID(I266,2,2)&amp;LEFT(J266,4),ΚΩΔΙΚΟΙ!A:A,1,FALSE)),"ΣΦΑΛΜΑ: Έλλειψη αντιστοίχισης στηλών 8 και 9","OK"))))</f>
        <v/>
      </c>
      <c r="AB266" s="54" t="str">
        <f t="shared" si="29"/>
        <v/>
      </c>
      <c r="AC266" s="54" t="str">
        <f t="shared" si="30"/>
        <v/>
      </c>
      <c r="AD266" s="54" t="str">
        <f t="shared" si="31"/>
        <v/>
      </c>
      <c r="AE266" s="54" t="str">
        <f t="shared" si="32"/>
        <v/>
      </c>
    </row>
    <row r="267" spans="1:31" ht="62.25" customHeight="1" x14ac:dyDescent="0.25">
      <c r="A267" s="31" t="str">
        <f t="shared" si="27"/>
        <v/>
      </c>
      <c r="B267" s="34"/>
      <c r="C267" s="12"/>
      <c r="D267" s="12"/>
      <c r="E267" s="12"/>
      <c r="F267" s="35"/>
      <c r="G267" s="12"/>
      <c r="H267" s="11"/>
      <c r="I267" s="35"/>
      <c r="J267" s="35"/>
      <c r="K267" s="11"/>
      <c r="L267" s="11"/>
      <c r="M267" s="35"/>
      <c r="N267" s="37"/>
      <c r="O267" s="37"/>
      <c r="P267" s="36"/>
      <c r="Q267" s="36"/>
      <c r="R267" s="36"/>
      <c r="S267" s="36"/>
      <c r="T267" s="36"/>
      <c r="U267" s="37"/>
      <c r="V267" s="38"/>
      <c r="W267" s="34"/>
      <c r="X267" s="53"/>
      <c r="Y267" s="54" t="str">
        <f>IF(COUNTA(B267:W267)&lt;=3,"",IF(B267&amp;C267&amp;D267="","",IF(F267&amp;G267="","OK",IF(ISERROR(VLOOKUP(MID(F267,2,2)&amp;LEFT(G267,4),ΚΩΔΙΚΟΙ!A:A,1,FALSE)),"ΣΦΑΛΜΑ: Έλλειψη αντιστοίχισης στηλών 5 και 6","OK"))))</f>
        <v/>
      </c>
      <c r="Z267" s="54" t="str">
        <f t="shared" si="28"/>
        <v/>
      </c>
      <c r="AA267" s="54" t="str">
        <f>IF(COUNTA(B267:W267)&lt;=3,"",IF(B267&amp;C267&amp;D267="","",IF(I267&amp;J267="","OK",IF(ISERROR(VLOOKUP(MID(I267,2,2)&amp;LEFT(J267,4),ΚΩΔΙΚΟΙ!A:A,1,FALSE)),"ΣΦΑΛΜΑ: Έλλειψη αντιστοίχισης στηλών 8 και 9","OK"))))</f>
        <v/>
      </c>
      <c r="AB267" s="54" t="str">
        <f t="shared" si="29"/>
        <v/>
      </c>
      <c r="AC267" s="54" t="str">
        <f t="shared" si="30"/>
        <v/>
      </c>
      <c r="AD267" s="54" t="str">
        <f t="shared" si="31"/>
        <v/>
      </c>
      <c r="AE267" s="54" t="str">
        <f t="shared" si="32"/>
        <v/>
      </c>
    </row>
    <row r="268" spans="1:31" ht="62.25" customHeight="1" x14ac:dyDescent="0.25">
      <c r="A268" s="39" t="str">
        <f t="shared" si="27"/>
        <v/>
      </c>
      <c r="B268" s="40"/>
      <c r="C268" s="41"/>
      <c r="D268" s="41"/>
      <c r="E268" s="41"/>
      <c r="F268" s="41"/>
      <c r="G268" s="41"/>
      <c r="H268" s="42"/>
      <c r="I268" s="41"/>
      <c r="J268" s="41"/>
      <c r="K268" s="42"/>
      <c r="L268" s="42"/>
      <c r="M268" s="41"/>
      <c r="N268" s="43"/>
      <c r="O268" s="43"/>
      <c r="P268" s="42"/>
      <c r="Q268" s="42"/>
      <c r="R268" s="42"/>
      <c r="S268" s="42"/>
      <c r="T268" s="42"/>
      <c r="U268" s="43"/>
      <c r="V268" s="44"/>
      <c r="W268" s="40"/>
      <c r="X268" s="55"/>
      <c r="Y268" s="54" t="str">
        <f>IF(COUNTA(B268:W268)&lt;=3,"",IF(B268&amp;C268&amp;D268="","",IF(F268&amp;G268="","OK",IF(ISERROR(VLOOKUP(MID(F268,2,2)&amp;LEFT(G268,4),ΚΩΔΙΚΟΙ!A:A,1,FALSE)),"ΣΦΑΛΜΑ: Έλλειψη αντιστοίχισης στηλών 5 και 6","OK"))))</f>
        <v/>
      </c>
      <c r="Z268" s="54" t="str">
        <f t="shared" si="28"/>
        <v/>
      </c>
      <c r="AA268" s="54" t="str">
        <f>IF(COUNTA(B268:W268)&lt;=3,"",IF(B268&amp;C268&amp;D268="","",IF(I268&amp;J268="","OK",IF(ISERROR(VLOOKUP(MID(I268,2,2)&amp;LEFT(J268,4),ΚΩΔΙΚΟΙ!A:A,1,FALSE)),"ΣΦΑΛΜΑ: Έλλειψη αντιστοίχισης στηλών 8 και 9","OK"))))</f>
        <v/>
      </c>
      <c r="AB268" s="54" t="str">
        <f t="shared" si="29"/>
        <v/>
      </c>
      <c r="AC268" s="54" t="str">
        <f t="shared" si="30"/>
        <v/>
      </c>
      <c r="AD268" s="54" t="str">
        <f t="shared" si="31"/>
        <v/>
      </c>
      <c r="AE268" s="54" t="str">
        <f t="shared" si="32"/>
        <v/>
      </c>
    </row>
    <row r="269" spans="1:31" ht="62.25" customHeight="1" x14ac:dyDescent="0.25">
      <c r="A269" s="31" t="str">
        <f t="shared" si="27"/>
        <v/>
      </c>
      <c r="B269" s="34"/>
      <c r="C269" s="12"/>
      <c r="D269" s="12"/>
      <c r="E269" s="12"/>
      <c r="F269" s="35"/>
      <c r="G269" s="12"/>
      <c r="H269" s="11"/>
      <c r="I269" s="35"/>
      <c r="J269" s="35"/>
      <c r="K269" s="11"/>
      <c r="L269" s="11"/>
      <c r="M269" s="35"/>
      <c r="N269" s="37"/>
      <c r="O269" s="37"/>
      <c r="P269" s="36"/>
      <c r="Q269" s="36"/>
      <c r="R269" s="36"/>
      <c r="S269" s="36"/>
      <c r="T269" s="36"/>
      <c r="U269" s="37"/>
      <c r="V269" s="38"/>
      <c r="W269" s="34"/>
      <c r="X269" s="53"/>
      <c r="Y269" s="54" t="str">
        <f>IF(COUNTA(B269:W269)&lt;=3,"",IF(B269&amp;C269&amp;D269="","",IF(F269&amp;G269="","OK",IF(ISERROR(VLOOKUP(MID(F269,2,2)&amp;LEFT(G269,4),ΚΩΔΙΚΟΙ!A:A,1,FALSE)),"ΣΦΑΛΜΑ: Έλλειψη αντιστοίχισης στηλών 5 και 6","OK"))))</f>
        <v/>
      </c>
      <c r="Z269" s="54" t="str">
        <f t="shared" si="28"/>
        <v/>
      </c>
      <c r="AA269" s="54" t="str">
        <f>IF(COUNTA(B269:W269)&lt;=3,"",IF(B269&amp;C269&amp;D269="","",IF(I269&amp;J269="","OK",IF(ISERROR(VLOOKUP(MID(I269,2,2)&amp;LEFT(J269,4),ΚΩΔΙΚΟΙ!A:A,1,FALSE)),"ΣΦΑΛΜΑ: Έλλειψη αντιστοίχισης στηλών 8 και 9","OK"))))</f>
        <v/>
      </c>
      <c r="AB269" s="54" t="str">
        <f t="shared" si="29"/>
        <v/>
      </c>
      <c r="AC269" s="54" t="str">
        <f t="shared" si="30"/>
        <v/>
      </c>
      <c r="AD269" s="54" t="str">
        <f t="shared" si="31"/>
        <v/>
      </c>
      <c r="AE269" s="54" t="str">
        <f t="shared" si="32"/>
        <v/>
      </c>
    </row>
    <row r="270" spans="1:31" ht="62.25" customHeight="1" x14ac:dyDescent="0.25">
      <c r="A270" s="39" t="str">
        <f t="shared" si="27"/>
        <v/>
      </c>
      <c r="B270" s="40"/>
      <c r="C270" s="41"/>
      <c r="D270" s="41"/>
      <c r="E270" s="41"/>
      <c r="F270" s="41"/>
      <c r="G270" s="41"/>
      <c r="H270" s="42"/>
      <c r="I270" s="41"/>
      <c r="J270" s="41"/>
      <c r="K270" s="42"/>
      <c r="L270" s="42"/>
      <c r="M270" s="41"/>
      <c r="N270" s="43"/>
      <c r="O270" s="43"/>
      <c r="P270" s="42"/>
      <c r="Q270" s="42"/>
      <c r="R270" s="42"/>
      <c r="S270" s="42"/>
      <c r="T270" s="42"/>
      <c r="U270" s="43"/>
      <c r="V270" s="44"/>
      <c r="W270" s="40"/>
      <c r="X270" s="55"/>
      <c r="Y270" s="54" t="str">
        <f>IF(COUNTA(B270:W270)&lt;=3,"",IF(B270&amp;C270&amp;D270="","",IF(F270&amp;G270="","OK",IF(ISERROR(VLOOKUP(MID(F270,2,2)&amp;LEFT(G270,4),ΚΩΔΙΚΟΙ!A:A,1,FALSE)),"ΣΦΑΛΜΑ: Έλλειψη αντιστοίχισης στηλών 5 και 6","OK"))))</f>
        <v/>
      </c>
      <c r="Z270" s="54" t="str">
        <f t="shared" si="28"/>
        <v/>
      </c>
      <c r="AA270" s="54" t="str">
        <f>IF(COUNTA(B270:W270)&lt;=3,"",IF(B270&amp;C270&amp;D270="","",IF(I270&amp;J270="","OK",IF(ISERROR(VLOOKUP(MID(I270,2,2)&amp;LEFT(J270,4),ΚΩΔΙΚΟΙ!A:A,1,FALSE)),"ΣΦΑΛΜΑ: Έλλειψη αντιστοίχισης στηλών 8 και 9","OK"))))</f>
        <v/>
      </c>
      <c r="AB270" s="54" t="str">
        <f t="shared" si="29"/>
        <v/>
      </c>
      <c r="AC270" s="54" t="str">
        <f t="shared" si="30"/>
        <v/>
      </c>
      <c r="AD270" s="54" t="str">
        <f t="shared" si="31"/>
        <v/>
      </c>
      <c r="AE270" s="54" t="str">
        <f t="shared" si="32"/>
        <v/>
      </c>
    </row>
    <row r="271" spans="1:31" ht="62.25" customHeight="1" x14ac:dyDescent="0.25">
      <c r="A271" s="31" t="str">
        <f t="shared" si="27"/>
        <v/>
      </c>
      <c r="B271" s="34"/>
      <c r="C271" s="12"/>
      <c r="D271" s="12"/>
      <c r="E271" s="12"/>
      <c r="F271" s="35"/>
      <c r="G271" s="12"/>
      <c r="H271" s="11"/>
      <c r="I271" s="35"/>
      <c r="J271" s="35"/>
      <c r="K271" s="11"/>
      <c r="L271" s="11"/>
      <c r="M271" s="35"/>
      <c r="N271" s="37"/>
      <c r="O271" s="37"/>
      <c r="P271" s="36"/>
      <c r="Q271" s="36"/>
      <c r="R271" s="36"/>
      <c r="S271" s="36"/>
      <c r="T271" s="36"/>
      <c r="U271" s="37"/>
      <c r="V271" s="38"/>
      <c r="W271" s="34"/>
      <c r="X271" s="53"/>
      <c r="Y271" s="54" t="str">
        <f>IF(COUNTA(B271:W271)&lt;=3,"",IF(B271&amp;C271&amp;D271="","",IF(F271&amp;G271="","OK",IF(ISERROR(VLOOKUP(MID(F271,2,2)&amp;LEFT(G271,4),ΚΩΔΙΚΟΙ!A:A,1,FALSE)),"ΣΦΑΛΜΑ: Έλλειψη αντιστοίχισης στηλών 5 και 6","OK"))))</f>
        <v/>
      </c>
      <c r="Z271" s="54" t="str">
        <f t="shared" si="28"/>
        <v/>
      </c>
      <c r="AA271" s="54" t="str">
        <f>IF(COUNTA(B271:W271)&lt;=3,"",IF(B271&amp;C271&amp;D271="","",IF(I271&amp;J271="","OK",IF(ISERROR(VLOOKUP(MID(I271,2,2)&amp;LEFT(J271,4),ΚΩΔΙΚΟΙ!A:A,1,FALSE)),"ΣΦΑΛΜΑ: Έλλειψη αντιστοίχισης στηλών 8 και 9","OK"))))</f>
        <v/>
      </c>
      <c r="AB271" s="54" t="str">
        <f t="shared" si="29"/>
        <v/>
      </c>
      <c r="AC271" s="54" t="str">
        <f t="shared" si="30"/>
        <v/>
      </c>
      <c r="AD271" s="54" t="str">
        <f t="shared" si="31"/>
        <v/>
      </c>
      <c r="AE271" s="54" t="str">
        <f t="shared" si="32"/>
        <v/>
      </c>
    </row>
    <row r="272" spans="1:31" ht="62.25" customHeight="1" x14ac:dyDescent="0.25">
      <c r="A272" s="39" t="str">
        <f t="shared" si="27"/>
        <v/>
      </c>
      <c r="B272" s="40"/>
      <c r="C272" s="41"/>
      <c r="D272" s="41"/>
      <c r="E272" s="41"/>
      <c r="F272" s="41"/>
      <c r="G272" s="41"/>
      <c r="H272" s="42"/>
      <c r="I272" s="41"/>
      <c r="J272" s="41"/>
      <c r="K272" s="42"/>
      <c r="L272" s="42"/>
      <c r="M272" s="41"/>
      <c r="N272" s="43"/>
      <c r="O272" s="43"/>
      <c r="P272" s="42"/>
      <c r="Q272" s="42"/>
      <c r="R272" s="42"/>
      <c r="S272" s="42"/>
      <c r="T272" s="42"/>
      <c r="U272" s="43"/>
      <c r="V272" s="44"/>
      <c r="W272" s="40"/>
      <c r="X272" s="55"/>
      <c r="Y272" s="54" t="str">
        <f>IF(COUNTA(B272:W272)&lt;=3,"",IF(B272&amp;C272&amp;D272="","",IF(F272&amp;G272="","OK",IF(ISERROR(VLOOKUP(MID(F272,2,2)&amp;LEFT(G272,4),ΚΩΔΙΚΟΙ!A:A,1,FALSE)),"ΣΦΑΛΜΑ: Έλλειψη αντιστοίχισης στηλών 5 και 6","OK"))))</f>
        <v/>
      </c>
      <c r="Z272" s="54" t="str">
        <f t="shared" si="28"/>
        <v/>
      </c>
      <c r="AA272" s="54" t="str">
        <f>IF(COUNTA(B272:W272)&lt;=3,"",IF(B272&amp;C272&amp;D272="","",IF(I272&amp;J272="","OK",IF(ISERROR(VLOOKUP(MID(I272,2,2)&amp;LEFT(J272,4),ΚΩΔΙΚΟΙ!A:A,1,FALSE)),"ΣΦΑΛΜΑ: Έλλειψη αντιστοίχισης στηλών 8 και 9","OK"))))</f>
        <v/>
      </c>
      <c r="AB272" s="54" t="str">
        <f t="shared" si="29"/>
        <v/>
      </c>
      <c r="AC272" s="54" t="str">
        <f t="shared" si="30"/>
        <v/>
      </c>
      <c r="AD272" s="54" t="str">
        <f t="shared" si="31"/>
        <v/>
      </c>
      <c r="AE272" s="54" t="str">
        <f t="shared" si="32"/>
        <v/>
      </c>
    </row>
    <row r="273" spans="1:31" ht="62.25" customHeight="1" x14ac:dyDescent="0.25">
      <c r="A273" s="31" t="str">
        <f t="shared" si="27"/>
        <v/>
      </c>
      <c r="B273" s="34"/>
      <c r="C273" s="12"/>
      <c r="D273" s="12"/>
      <c r="E273" s="12"/>
      <c r="F273" s="35"/>
      <c r="G273" s="12"/>
      <c r="H273" s="11"/>
      <c r="I273" s="35"/>
      <c r="J273" s="35"/>
      <c r="K273" s="11"/>
      <c r="L273" s="11"/>
      <c r="M273" s="35"/>
      <c r="N273" s="37"/>
      <c r="O273" s="37"/>
      <c r="P273" s="36"/>
      <c r="Q273" s="36"/>
      <c r="R273" s="36"/>
      <c r="S273" s="36"/>
      <c r="T273" s="36"/>
      <c r="U273" s="37"/>
      <c r="V273" s="38"/>
      <c r="W273" s="34"/>
      <c r="X273" s="53"/>
      <c r="Y273" s="54" t="str">
        <f>IF(COUNTA(B273:W273)&lt;=3,"",IF(B273&amp;C273&amp;D273="","",IF(F273&amp;G273="","OK",IF(ISERROR(VLOOKUP(MID(F273,2,2)&amp;LEFT(G273,4),ΚΩΔΙΚΟΙ!A:A,1,FALSE)),"ΣΦΑΛΜΑ: Έλλειψη αντιστοίχισης στηλών 5 και 6","OK"))))</f>
        <v/>
      </c>
      <c r="Z273" s="54" t="str">
        <f t="shared" si="28"/>
        <v/>
      </c>
      <c r="AA273" s="54" t="str">
        <f>IF(COUNTA(B273:W273)&lt;=3,"",IF(B273&amp;C273&amp;D273="","",IF(I273&amp;J273="","OK",IF(ISERROR(VLOOKUP(MID(I273,2,2)&amp;LEFT(J273,4),ΚΩΔΙΚΟΙ!A:A,1,FALSE)),"ΣΦΑΛΜΑ: Έλλειψη αντιστοίχισης στηλών 8 και 9","OK"))))</f>
        <v/>
      </c>
      <c r="AB273" s="54" t="str">
        <f t="shared" si="29"/>
        <v/>
      </c>
      <c r="AC273" s="54" t="str">
        <f t="shared" si="30"/>
        <v/>
      </c>
      <c r="AD273" s="54" t="str">
        <f t="shared" si="31"/>
        <v/>
      </c>
      <c r="AE273" s="54" t="str">
        <f t="shared" si="32"/>
        <v/>
      </c>
    </row>
    <row r="274" spans="1:31" ht="62.25" customHeight="1" x14ac:dyDescent="0.25">
      <c r="A274" s="39" t="str">
        <f t="shared" si="27"/>
        <v/>
      </c>
      <c r="B274" s="40"/>
      <c r="C274" s="41"/>
      <c r="D274" s="41"/>
      <c r="E274" s="41"/>
      <c r="F274" s="41"/>
      <c r="G274" s="41"/>
      <c r="H274" s="42"/>
      <c r="I274" s="41"/>
      <c r="J274" s="41"/>
      <c r="K274" s="42"/>
      <c r="L274" s="42"/>
      <c r="M274" s="41"/>
      <c r="N274" s="43"/>
      <c r="O274" s="43"/>
      <c r="P274" s="42"/>
      <c r="Q274" s="42"/>
      <c r="R274" s="42"/>
      <c r="S274" s="42"/>
      <c r="T274" s="42"/>
      <c r="U274" s="43"/>
      <c r="V274" s="44"/>
      <c r="W274" s="40"/>
      <c r="X274" s="55"/>
      <c r="Y274" s="54" t="str">
        <f>IF(COUNTA(B274:W274)&lt;=3,"",IF(B274&amp;C274&amp;D274="","",IF(F274&amp;G274="","OK",IF(ISERROR(VLOOKUP(MID(F274,2,2)&amp;LEFT(G274,4),ΚΩΔΙΚΟΙ!A:A,1,FALSE)),"ΣΦΑΛΜΑ: Έλλειψη αντιστοίχισης στηλών 5 και 6","OK"))))</f>
        <v/>
      </c>
      <c r="Z274" s="54" t="str">
        <f t="shared" si="28"/>
        <v/>
      </c>
      <c r="AA274" s="54" t="str">
        <f>IF(COUNTA(B274:W274)&lt;=3,"",IF(B274&amp;C274&amp;D274="","",IF(I274&amp;J274="","OK",IF(ISERROR(VLOOKUP(MID(I274,2,2)&amp;LEFT(J274,4),ΚΩΔΙΚΟΙ!A:A,1,FALSE)),"ΣΦΑΛΜΑ: Έλλειψη αντιστοίχισης στηλών 8 και 9","OK"))))</f>
        <v/>
      </c>
      <c r="AB274" s="54" t="str">
        <f t="shared" si="29"/>
        <v/>
      </c>
      <c r="AC274" s="54" t="str">
        <f t="shared" si="30"/>
        <v/>
      </c>
      <c r="AD274" s="54" t="str">
        <f t="shared" si="31"/>
        <v/>
      </c>
      <c r="AE274" s="54" t="str">
        <f t="shared" si="32"/>
        <v/>
      </c>
    </row>
    <row r="275" spans="1:31" ht="62.25" customHeight="1" x14ac:dyDescent="0.25">
      <c r="A275" s="31" t="str">
        <f t="shared" si="27"/>
        <v/>
      </c>
      <c r="B275" s="34"/>
      <c r="C275" s="12"/>
      <c r="D275" s="12"/>
      <c r="E275" s="12"/>
      <c r="F275" s="35"/>
      <c r="G275" s="12"/>
      <c r="H275" s="11"/>
      <c r="I275" s="35"/>
      <c r="J275" s="35"/>
      <c r="K275" s="11"/>
      <c r="L275" s="11"/>
      <c r="M275" s="35"/>
      <c r="N275" s="37"/>
      <c r="O275" s="37"/>
      <c r="P275" s="36"/>
      <c r="Q275" s="36"/>
      <c r="R275" s="36"/>
      <c r="S275" s="36"/>
      <c r="T275" s="36"/>
      <c r="U275" s="37"/>
      <c r="V275" s="38"/>
      <c r="W275" s="34"/>
      <c r="X275" s="53"/>
      <c r="Y275" s="54" t="str">
        <f>IF(COUNTA(B275:W275)&lt;=3,"",IF(B275&amp;C275&amp;D275="","",IF(F275&amp;G275="","OK",IF(ISERROR(VLOOKUP(MID(F275,2,2)&amp;LEFT(G275,4),ΚΩΔΙΚΟΙ!A:A,1,FALSE)),"ΣΦΑΛΜΑ: Έλλειψη αντιστοίχισης στηλών 5 και 6","OK"))))</f>
        <v/>
      </c>
      <c r="Z275" s="54" t="str">
        <f t="shared" si="28"/>
        <v/>
      </c>
      <c r="AA275" s="54" t="str">
        <f>IF(COUNTA(B275:W275)&lt;=3,"",IF(B275&amp;C275&amp;D275="","",IF(I275&amp;J275="","OK",IF(ISERROR(VLOOKUP(MID(I275,2,2)&amp;LEFT(J275,4),ΚΩΔΙΚΟΙ!A:A,1,FALSE)),"ΣΦΑΛΜΑ: Έλλειψη αντιστοίχισης στηλών 8 και 9","OK"))))</f>
        <v/>
      </c>
      <c r="AB275" s="54" t="str">
        <f t="shared" si="29"/>
        <v/>
      </c>
      <c r="AC275" s="54" t="str">
        <f t="shared" si="30"/>
        <v/>
      </c>
      <c r="AD275" s="54" t="str">
        <f t="shared" si="31"/>
        <v/>
      </c>
      <c r="AE275" s="54" t="str">
        <f t="shared" si="32"/>
        <v/>
      </c>
    </row>
    <row r="276" spans="1:31" ht="62.25" customHeight="1" x14ac:dyDescent="0.25">
      <c r="A276" s="39" t="str">
        <f t="shared" si="27"/>
        <v/>
      </c>
      <c r="B276" s="40"/>
      <c r="C276" s="41"/>
      <c r="D276" s="41"/>
      <c r="E276" s="41"/>
      <c r="F276" s="41"/>
      <c r="G276" s="41"/>
      <c r="H276" s="42"/>
      <c r="I276" s="41"/>
      <c r="J276" s="41"/>
      <c r="K276" s="42"/>
      <c r="L276" s="42"/>
      <c r="M276" s="41"/>
      <c r="N276" s="43"/>
      <c r="O276" s="43"/>
      <c r="P276" s="42"/>
      <c r="Q276" s="42"/>
      <c r="R276" s="42"/>
      <c r="S276" s="42"/>
      <c r="T276" s="42"/>
      <c r="U276" s="43"/>
      <c r="V276" s="44"/>
      <c r="W276" s="40"/>
      <c r="X276" s="55"/>
      <c r="Y276" s="54" t="str">
        <f>IF(COUNTA(B276:W276)&lt;=3,"",IF(B276&amp;C276&amp;D276="","",IF(F276&amp;G276="","OK",IF(ISERROR(VLOOKUP(MID(F276,2,2)&amp;LEFT(G276,4),ΚΩΔΙΚΟΙ!A:A,1,FALSE)),"ΣΦΑΛΜΑ: Έλλειψη αντιστοίχισης στηλών 5 και 6","OK"))))</f>
        <v/>
      </c>
      <c r="Z276" s="54" t="str">
        <f t="shared" si="28"/>
        <v/>
      </c>
      <c r="AA276" s="54" t="str">
        <f>IF(COUNTA(B276:W276)&lt;=3,"",IF(B276&amp;C276&amp;D276="","",IF(I276&amp;J276="","OK",IF(ISERROR(VLOOKUP(MID(I276,2,2)&amp;LEFT(J276,4),ΚΩΔΙΚΟΙ!A:A,1,FALSE)),"ΣΦΑΛΜΑ: Έλλειψη αντιστοίχισης στηλών 8 και 9","OK"))))</f>
        <v/>
      </c>
      <c r="AB276" s="54" t="str">
        <f t="shared" si="29"/>
        <v/>
      </c>
      <c r="AC276" s="54" t="str">
        <f t="shared" si="30"/>
        <v/>
      </c>
      <c r="AD276" s="54" t="str">
        <f t="shared" si="31"/>
        <v/>
      </c>
      <c r="AE276" s="54" t="str">
        <f t="shared" si="32"/>
        <v/>
      </c>
    </row>
    <row r="277" spans="1:31" ht="62.25" customHeight="1" x14ac:dyDescent="0.25">
      <c r="A277" s="31" t="str">
        <f t="shared" si="27"/>
        <v/>
      </c>
      <c r="B277" s="34"/>
      <c r="C277" s="12"/>
      <c r="D277" s="12"/>
      <c r="E277" s="12"/>
      <c r="F277" s="35"/>
      <c r="G277" s="12"/>
      <c r="H277" s="11"/>
      <c r="I277" s="35"/>
      <c r="J277" s="35"/>
      <c r="K277" s="11"/>
      <c r="L277" s="11"/>
      <c r="M277" s="35"/>
      <c r="N277" s="37"/>
      <c r="O277" s="37"/>
      <c r="P277" s="36"/>
      <c r="Q277" s="36"/>
      <c r="R277" s="36"/>
      <c r="S277" s="36"/>
      <c r="T277" s="36"/>
      <c r="U277" s="37"/>
      <c r="V277" s="38"/>
      <c r="W277" s="34"/>
      <c r="X277" s="53"/>
      <c r="Y277" s="54" t="str">
        <f>IF(COUNTA(B277:W277)&lt;=3,"",IF(B277&amp;C277&amp;D277="","",IF(F277&amp;G277="","OK",IF(ISERROR(VLOOKUP(MID(F277,2,2)&amp;LEFT(G277,4),ΚΩΔΙΚΟΙ!A:A,1,FALSE)),"ΣΦΑΛΜΑ: Έλλειψη αντιστοίχισης στηλών 5 και 6","OK"))))</f>
        <v/>
      </c>
      <c r="Z277" s="54" t="str">
        <f t="shared" si="28"/>
        <v/>
      </c>
      <c r="AA277" s="54" t="str">
        <f>IF(COUNTA(B277:W277)&lt;=3,"",IF(B277&amp;C277&amp;D277="","",IF(I277&amp;J277="","OK",IF(ISERROR(VLOOKUP(MID(I277,2,2)&amp;LEFT(J277,4),ΚΩΔΙΚΟΙ!A:A,1,FALSE)),"ΣΦΑΛΜΑ: Έλλειψη αντιστοίχισης στηλών 8 και 9","OK"))))</f>
        <v/>
      </c>
      <c r="AB277" s="54" t="str">
        <f t="shared" si="29"/>
        <v/>
      </c>
      <c r="AC277" s="54" t="str">
        <f t="shared" si="30"/>
        <v/>
      </c>
      <c r="AD277" s="54" t="str">
        <f t="shared" si="31"/>
        <v/>
      </c>
      <c r="AE277" s="54" t="str">
        <f t="shared" si="32"/>
        <v/>
      </c>
    </row>
    <row r="278" spans="1:31" ht="62.25" customHeight="1" x14ac:dyDescent="0.25">
      <c r="A278" s="39" t="str">
        <f t="shared" si="27"/>
        <v/>
      </c>
      <c r="B278" s="40"/>
      <c r="C278" s="41"/>
      <c r="D278" s="41"/>
      <c r="E278" s="41"/>
      <c r="F278" s="41"/>
      <c r="G278" s="41"/>
      <c r="H278" s="42"/>
      <c r="I278" s="41"/>
      <c r="J278" s="41"/>
      <c r="K278" s="42"/>
      <c r="L278" s="42"/>
      <c r="M278" s="41"/>
      <c r="N278" s="43"/>
      <c r="O278" s="43"/>
      <c r="P278" s="42"/>
      <c r="Q278" s="42"/>
      <c r="R278" s="42"/>
      <c r="S278" s="42"/>
      <c r="T278" s="42"/>
      <c r="U278" s="43"/>
      <c r="V278" s="44"/>
      <c r="W278" s="40"/>
      <c r="X278" s="55"/>
      <c r="Y278" s="54" t="str">
        <f>IF(COUNTA(B278:W278)&lt;=3,"",IF(B278&amp;C278&amp;D278="","",IF(F278&amp;G278="","OK",IF(ISERROR(VLOOKUP(MID(F278,2,2)&amp;LEFT(G278,4),ΚΩΔΙΚΟΙ!A:A,1,FALSE)),"ΣΦΑΛΜΑ: Έλλειψη αντιστοίχισης στηλών 5 και 6","OK"))))</f>
        <v/>
      </c>
      <c r="Z278" s="54" t="str">
        <f t="shared" si="28"/>
        <v/>
      </c>
      <c r="AA278" s="54" t="str">
        <f>IF(COUNTA(B278:W278)&lt;=3,"",IF(B278&amp;C278&amp;D278="","",IF(I278&amp;J278="","OK",IF(ISERROR(VLOOKUP(MID(I278,2,2)&amp;LEFT(J278,4),ΚΩΔΙΚΟΙ!A:A,1,FALSE)),"ΣΦΑΛΜΑ: Έλλειψη αντιστοίχισης στηλών 8 και 9","OK"))))</f>
        <v/>
      </c>
      <c r="AB278" s="54" t="str">
        <f t="shared" si="29"/>
        <v/>
      </c>
      <c r="AC278" s="54" t="str">
        <f t="shared" si="30"/>
        <v/>
      </c>
      <c r="AD278" s="54" t="str">
        <f t="shared" si="31"/>
        <v/>
      </c>
      <c r="AE278" s="54" t="str">
        <f t="shared" si="32"/>
        <v/>
      </c>
    </row>
    <row r="279" spans="1:31" ht="62.25" customHeight="1" x14ac:dyDescent="0.25">
      <c r="A279" s="31" t="str">
        <f t="shared" si="27"/>
        <v/>
      </c>
      <c r="B279" s="34"/>
      <c r="C279" s="12"/>
      <c r="D279" s="12"/>
      <c r="E279" s="12"/>
      <c r="F279" s="35"/>
      <c r="G279" s="12"/>
      <c r="H279" s="11"/>
      <c r="I279" s="35"/>
      <c r="J279" s="35"/>
      <c r="K279" s="11"/>
      <c r="L279" s="11"/>
      <c r="M279" s="35"/>
      <c r="N279" s="37"/>
      <c r="O279" s="37"/>
      <c r="P279" s="36"/>
      <c r="Q279" s="36"/>
      <c r="R279" s="36"/>
      <c r="S279" s="36"/>
      <c r="T279" s="36"/>
      <c r="U279" s="37"/>
      <c r="V279" s="38"/>
      <c r="W279" s="34"/>
      <c r="X279" s="53"/>
      <c r="Y279" s="54" t="str">
        <f>IF(COUNTA(B279:W279)&lt;=3,"",IF(B279&amp;C279&amp;D279="","",IF(F279&amp;G279="","OK",IF(ISERROR(VLOOKUP(MID(F279,2,2)&amp;LEFT(G279,4),ΚΩΔΙΚΟΙ!A:A,1,FALSE)),"ΣΦΑΛΜΑ: Έλλειψη αντιστοίχισης στηλών 5 και 6","OK"))))</f>
        <v/>
      </c>
      <c r="Z279" s="54" t="str">
        <f t="shared" si="28"/>
        <v/>
      </c>
      <c r="AA279" s="54" t="str">
        <f>IF(COUNTA(B279:W279)&lt;=3,"",IF(B279&amp;C279&amp;D279="","",IF(I279&amp;J279="","OK",IF(ISERROR(VLOOKUP(MID(I279,2,2)&amp;LEFT(J279,4),ΚΩΔΙΚΟΙ!A:A,1,FALSE)),"ΣΦΑΛΜΑ: Έλλειψη αντιστοίχισης στηλών 8 και 9","OK"))))</f>
        <v/>
      </c>
      <c r="AB279" s="54" t="str">
        <f t="shared" si="29"/>
        <v/>
      </c>
      <c r="AC279" s="54" t="str">
        <f t="shared" si="30"/>
        <v/>
      </c>
      <c r="AD279" s="54" t="str">
        <f t="shared" si="31"/>
        <v/>
      </c>
      <c r="AE279" s="54" t="str">
        <f t="shared" si="32"/>
        <v/>
      </c>
    </row>
    <row r="280" spans="1:31" ht="62.25" customHeight="1" x14ac:dyDescent="0.25">
      <c r="A280" s="39" t="str">
        <f t="shared" si="27"/>
        <v/>
      </c>
      <c r="B280" s="40"/>
      <c r="C280" s="41"/>
      <c r="D280" s="41"/>
      <c r="E280" s="41"/>
      <c r="F280" s="41"/>
      <c r="G280" s="41"/>
      <c r="H280" s="42"/>
      <c r="I280" s="41"/>
      <c r="J280" s="41"/>
      <c r="K280" s="42"/>
      <c r="L280" s="42"/>
      <c r="M280" s="41"/>
      <c r="N280" s="43"/>
      <c r="O280" s="43"/>
      <c r="P280" s="42"/>
      <c r="Q280" s="42"/>
      <c r="R280" s="42"/>
      <c r="S280" s="42"/>
      <c r="T280" s="42"/>
      <c r="U280" s="43"/>
      <c r="V280" s="44"/>
      <c r="W280" s="40"/>
      <c r="X280" s="55"/>
      <c r="Y280" s="54" t="str">
        <f>IF(COUNTA(B280:W280)&lt;=3,"",IF(B280&amp;C280&amp;D280="","",IF(F280&amp;G280="","OK",IF(ISERROR(VLOOKUP(MID(F280,2,2)&amp;LEFT(G280,4),ΚΩΔΙΚΟΙ!A:A,1,FALSE)),"ΣΦΑΛΜΑ: Έλλειψη αντιστοίχισης στηλών 5 και 6","OK"))))</f>
        <v/>
      </c>
      <c r="Z280" s="54" t="str">
        <f t="shared" si="28"/>
        <v/>
      </c>
      <c r="AA280" s="54" t="str">
        <f>IF(COUNTA(B280:W280)&lt;=3,"",IF(B280&amp;C280&amp;D280="","",IF(I280&amp;J280="","OK",IF(ISERROR(VLOOKUP(MID(I280,2,2)&amp;LEFT(J280,4),ΚΩΔΙΚΟΙ!A:A,1,FALSE)),"ΣΦΑΛΜΑ: Έλλειψη αντιστοίχισης στηλών 8 και 9","OK"))))</f>
        <v/>
      </c>
      <c r="AB280" s="54" t="str">
        <f t="shared" si="29"/>
        <v/>
      </c>
      <c r="AC280" s="54" t="str">
        <f t="shared" si="30"/>
        <v/>
      </c>
      <c r="AD280" s="54" t="str">
        <f t="shared" si="31"/>
        <v/>
      </c>
      <c r="AE280" s="54" t="str">
        <f t="shared" si="32"/>
        <v/>
      </c>
    </row>
    <row r="281" spans="1:31" ht="62.25" customHeight="1" x14ac:dyDescent="0.25">
      <c r="A281" s="31" t="str">
        <f t="shared" si="27"/>
        <v/>
      </c>
      <c r="B281" s="34"/>
      <c r="C281" s="12"/>
      <c r="D281" s="12"/>
      <c r="E281" s="12"/>
      <c r="F281" s="35"/>
      <c r="G281" s="12"/>
      <c r="H281" s="11"/>
      <c r="I281" s="35"/>
      <c r="J281" s="35"/>
      <c r="K281" s="11"/>
      <c r="L281" s="11"/>
      <c r="M281" s="35"/>
      <c r="N281" s="37"/>
      <c r="O281" s="37"/>
      <c r="P281" s="36"/>
      <c r="Q281" s="36"/>
      <c r="R281" s="36"/>
      <c r="S281" s="36"/>
      <c r="T281" s="36"/>
      <c r="U281" s="37"/>
      <c r="V281" s="38"/>
      <c r="W281" s="34"/>
      <c r="X281" s="53"/>
      <c r="Y281" s="54" t="str">
        <f>IF(COUNTA(B281:W281)&lt;=3,"",IF(B281&amp;C281&amp;D281="","",IF(F281&amp;G281="","OK",IF(ISERROR(VLOOKUP(MID(F281,2,2)&amp;LEFT(G281,4),ΚΩΔΙΚΟΙ!A:A,1,FALSE)),"ΣΦΑΛΜΑ: Έλλειψη αντιστοίχισης στηλών 5 και 6","OK"))))</f>
        <v/>
      </c>
      <c r="Z281" s="54" t="str">
        <f t="shared" si="28"/>
        <v/>
      </c>
      <c r="AA281" s="54" t="str">
        <f>IF(COUNTA(B281:W281)&lt;=3,"",IF(B281&amp;C281&amp;D281="","",IF(I281&amp;J281="","OK",IF(ISERROR(VLOOKUP(MID(I281,2,2)&amp;LEFT(J281,4),ΚΩΔΙΚΟΙ!A:A,1,FALSE)),"ΣΦΑΛΜΑ: Έλλειψη αντιστοίχισης στηλών 8 και 9","OK"))))</f>
        <v/>
      </c>
      <c r="AB281" s="54" t="str">
        <f t="shared" si="29"/>
        <v/>
      </c>
      <c r="AC281" s="54" t="str">
        <f t="shared" si="30"/>
        <v/>
      </c>
      <c r="AD281" s="54" t="str">
        <f t="shared" si="31"/>
        <v/>
      </c>
      <c r="AE281" s="54" t="str">
        <f t="shared" si="32"/>
        <v/>
      </c>
    </row>
    <row r="282" spans="1:31" ht="62.25" customHeight="1" x14ac:dyDescent="0.25">
      <c r="A282" s="39" t="str">
        <f t="shared" si="27"/>
        <v/>
      </c>
      <c r="B282" s="40"/>
      <c r="C282" s="41"/>
      <c r="D282" s="41"/>
      <c r="E282" s="41"/>
      <c r="F282" s="41"/>
      <c r="G282" s="41"/>
      <c r="H282" s="42"/>
      <c r="I282" s="41"/>
      <c r="J282" s="41"/>
      <c r="K282" s="42"/>
      <c r="L282" s="42"/>
      <c r="M282" s="41"/>
      <c r="N282" s="43"/>
      <c r="O282" s="43"/>
      <c r="P282" s="42"/>
      <c r="Q282" s="42"/>
      <c r="R282" s="42"/>
      <c r="S282" s="42"/>
      <c r="T282" s="42"/>
      <c r="U282" s="43"/>
      <c r="V282" s="44"/>
      <c r="W282" s="40"/>
      <c r="X282" s="55"/>
      <c r="Y282" s="54" t="str">
        <f>IF(COUNTA(B282:W282)&lt;=3,"",IF(B282&amp;C282&amp;D282="","",IF(F282&amp;G282="","OK",IF(ISERROR(VLOOKUP(MID(F282,2,2)&amp;LEFT(G282,4),ΚΩΔΙΚΟΙ!A:A,1,FALSE)),"ΣΦΑΛΜΑ: Έλλειψη αντιστοίχισης στηλών 5 και 6","OK"))))</f>
        <v/>
      </c>
      <c r="Z282" s="54" t="str">
        <f t="shared" si="28"/>
        <v/>
      </c>
      <c r="AA282" s="54" t="str">
        <f>IF(COUNTA(B282:W282)&lt;=3,"",IF(B282&amp;C282&amp;D282="","",IF(I282&amp;J282="","OK",IF(ISERROR(VLOOKUP(MID(I282,2,2)&amp;LEFT(J282,4),ΚΩΔΙΚΟΙ!A:A,1,FALSE)),"ΣΦΑΛΜΑ: Έλλειψη αντιστοίχισης στηλών 8 και 9","OK"))))</f>
        <v/>
      </c>
      <c r="AB282" s="54" t="str">
        <f t="shared" si="29"/>
        <v/>
      </c>
      <c r="AC282" s="54" t="str">
        <f t="shared" si="30"/>
        <v/>
      </c>
      <c r="AD282" s="54" t="str">
        <f t="shared" si="31"/>
        <v/>
      </c>
      <c r="AE282" s="54" t="str">
        <f t="shared" si="32"/>
        <v/>
      </c>
    </row>
    <row r="283" spans="1:31" ht="62.25" customHeight="1" x14ac:dyDescent="0.25">
      <c r="A283" s="31" t="str">
        <f t="shared" si="27"/>
        <v/>
      </c>
      <c r="B283" s="34"/>
      <c r="C283" s="12"/>
      <c r="D283" s="12"/>
      <c r="E283" s="12"/>
      <c r="F283" s="35"/>
      <c r="G283" s="12"/>
      <c r="H283" s="11"/>
      <c r="I283" s="35"/>
      <c r="J283" s="35"/>
      <c r="K283" s="11"/>
      <c r="L283" s="11"/>
      <c r="M283" s="35"/>
      <c r="N283" s="37"/>
      <c r="O283" s="37"/>
      <c r="P283" s="36"/>
      <c r="Q283" s="36"/>
      <c r="R283" s="36"/>
      <c r="S283" s="36"/>
      <c r="T283" s="36"/>
      <c r="U283" s="37"/>
      <c r="V283" s="38"/>
      <c r="W283" s="34"/>
      <c r="X283" s="53"/>
      <c r="Y283" s="54" t="str">
        <f>IF(COUNTA(B283:W283)&lt;=3,"",IF(B283&amp;C283&amp;D283="","",IF(F283&amp;G283="","OK",IF(ISERROR(VLOOKUP(MID(F283,2,2)&amp;LEFT(G283,4),ΚΩΔΙΚΟΙ!A:A,1,FALSE)),"ΣΦΑΛΜΑ: Έλλειψη αντιστοίχισης στηλών 5 και 6","OK"))))</f>
        <v/>
      </c>
      <c r="Z283" s="54" t="str">
        <f t="shared" si="28"/>
        <v/>
      </c>
      <c r="AA283" s="54" t="str">
        <f>IF(COUNTA(B283:W283)&lt;=3,"",IF(B283&amp;C283&amp;D283="","",IF(I283&amp;J283="","OK",IF(ISERROR(VLOOKUP(MID(I283,2,2)&amp;LEFT(J283,4),ΚΩΔΙΚΟΙ!A:A,1,FALSE)),"ΣΦΑΛΜΑ: Έλλειψη αντιστοίχισης στηλών 8 και 9","OK"))))</f>
        <v/>
      </c>
      <c r="AB283" s="54" t="str">
        <f t="shared" si="29"/>
        <v/>
      </c>
      <c r="AC283" s="54" t="str">
        <f t="shared" si="30"/>
        <v/>
      </c>
      <c r="AD283" s="54" t="str">
        <f t="shared" si="31"/>
        <v/>
      </c>
      <c r="AE283" s="54" t="str">
        <f t="shared" si="32"/>
        <v/>
      </c>
    </row>
    <row r="284" spans="1:31" ht="62.25" customHeight="1" x14ac:dyDescent="0.25">
      <c r="A284" s="39" t="str">
        <f t="shared" si="27"/>
        <v/>
      </c>
      <c r="B284" s="40"/>
      <c r="C284" s="41"/>
      <c r="D284" s="41"/>
      <c r="E284" s="41"/>
      <c r="F284" s="41"/>
      <c r="G284" s="41"/>
      <c r="H284" s="42"/>
      <c r="I284" s="41"/>
      <c r="J284" s="41"/>
      <c r="K284" s="42"/>
      <c r="L284" s="42"/>
      <c r="M284" s="41"/>
      <c r="N284" s="43"/>
      <c r="O284" s="43"/>
      <c r="P284" s="42"/>
      <c r="Q284" s="42"/>
      <c r="R284" s="42"/>
      <c r="S284" s="42"/>
      <c r="T284" s="42"/>
      <c r="U284" s="43"/>
      <c r="V284" s="44"/>
      <c r="W284" s="40"/>
      <c r="X284" s="55"/>
      <c r="Y284" s="54" t="str">
        <f>IF(COUNTA(B284:W284)&lt;=3,"",IF(B284&amp;C284&amp;D284="","",IF(F284&amp;G284="","OK",IF(ISERROR(VLOOKUP(MID(F284,2,2)&amp;LEFT(G284,4),ΚΩΔΙΚΟΙ!A:A,1,FALSE)),"ΣΦΑΛΜΑ: Έλλειψη αντιστοίχισης στηλών 5 και 6","OK"))))</f>
        <v/>
      </c>
      <c r="Z284" s="54" t="str">
        <f t="shared" si="28"/>
        <v/>
      </c>
      <c r="AA284" s="54" t="str">
        <f>IF(COUNTA(B284:W284)&lt;=3,"",IF(B284&amp;C284&amp;D284="","",IF(I284&amp;J284="","OK",IF(ISERROR(VLOOKUP(MID(I284,2,2)&amp;LEFT(J284,4),ΚΩΔΙΚΟΙ!A:A,1,FALSE)),"ΣΦΑΛΜΑ: Έλλειψη αντιστοίχισης στηλών 8 και 9","OK"))))</f>
        <v/>
      </c>
      <c r="AB284" s="54" t="str">
        <f t="shared" si="29"/>
        <v/>
      </c>
      <c r="AC284" s="54" t="str">
        <f t="shared" si="30"/>
        <v/>
      </c>
      <c r="AD284" s="54" t="str">
        <f t="shared" si="31"/>
        <v/>
      </c>
      <c r="AE284" s="54" t="str">
        <f t="shared" si="32"/>
        <v/>
      </c>
    </row>
    <row r="285" spans="1:31" ht="62.25" customHeight="1" x14ac:dyDescent="0.25">
      <c r="A285" s="31" t="str">
        <f t="shared" si="27"/>
        <v/>
      </c>
      <c r="B285" s="34"/>
      <c r="C285" s="12"/>
      <c r="D285" s="12"/>
      <c r="E285" s="12"/>
      <c r="F285" s="35"/>
      <c r="G285" s="12"/>
      <c r="H285" s="11"/>
      <c r="I285" s="35"/>
      <c r="J285" s="35"/>
      <c r="K285" s="11"/>
      <c r="L285" s="11"/>
      <c r="M285" s="35"/>
      <c r="N285" s="37"/>
      <c r="O285" s="37"/>
      <c r="P285" s="36"/>
      <c r="Q285" s="36"/>
      <c r="R285" s="36"/>
      <c r="S285" s="36"/>
      <c r="T285" s="36"/>
      <c r="U285" s="37"/>
      <c r="V285" s="38"/>
      <c r="W285" s="34"/>
      <c r="X285" s="53"/>
      <c r="Y285" s="54" t="str">
        <f>IF(COUNTA(B285:W285)&lt;=3,"",IF(B285&amp;C285&amp;D285="","",IF(F285&amp;G285="","OK",IF(ISERROR(VLOOKUP(MID(F285,2,2)&amp;LEFT(G285,4),ΚΩΔΙΚΟΙ!A:A,1,FALSE)),"ΣΦΑΛΜΑ: Έλλειψη αντιστοίχισης στηλών 5 και 6","OK"))))</f>
        <v/>
      </c>
      <c r="Z285" s="54" t="str">
        <f t="shared" si="28"/>
        <v/>
      </c>
      <c r="AA285" s="54" t="str">
        <f>IF(COUNTA(B285:W285)&lt;=3,"",IF(B285&amp;C285&amp;D285="","",IF(I285&amp;J285="","OK",IF(ISERROR(VLOOKUP(MID(I285,2,2)&amp;LEFT(J285,4),ΚΩΔΙΚΟΙ!A:A,1,FALSE)),"ΣΦΑΛΜΑ: Έλλειψη αντιστοίχισης στηλών 8 και 9","OK"))))</f>
        <v/>
      </c>
      <c r="AB285" s="54" t="str">
        <f t="shared" si="29"/>
        <v/>
      </c>
      <c r="AC285" s="54" t="str">
        <f t="shared" si="30"/>
        <v/>
      </c>
      <c r="AD285" s="54" t="str">
        <f t="shared" si="31"/>
        <v/>
      </c>
      <c r="AE285" s="54" t="str">
        <f t="shared" si="32"/>
        <v/>
      </c>
    </row>
    <row r="286" spans="1:31" ht="62.25" customHeight="1" x14ac:dyDescent="0.25">
      <c r="A286" s="39" t="str">
        <f t="shared" si="27"/>
        <v/>
      </c>
      <c r="B286" s="40"/>
      <c r="C286" s="41"/>
      <c r="D286" s="41"/>
      <c r="E286" s="41"/>
      <c r="F286" s="41"/>
      <c r="G286" s="41"/>
      <c r="H286" s="42"/>
      <c r="I286" s="41"/>
      <c r="J286" s="41"/>
      <c r="K286" s="42"/>
      <c r="L286" s="42"/>
      <c r="M286" s="41"/>
      <c r="N286" s="43"/>
      <c r="O286" s="43"/>
      <c r="P286" s="42"/>
      <c r="Q286" s="42"/>
      <c r="R286" s="42"/>
      <c r="S286" s="42"/>
      <c r="T286" s="42"/>
      <c r="U286" s="43"/>
      <c r="V286" s="44"/>
      <c r="W286" s="40"/>
      <c r="X286" s="55"/>
      <c r="Y286" s="54" t="str">
        <f>IF(COUNTA(B286:W286)&lt;=3,"",IF(B286&amp;C286&amp;D286="","",IF(F286&amp;G286="","OK",IF(ISERROR(VLOOKUP(MID(F286,2,2)&amp;LEFT(G286,4),ΚΩΔΙΚΟΙ!A:A,1,FALSE)),"ΣΦΑΛΜΑ: Έλλειψη αντιστοίχισης στηλών 5 και 6","OK"))))</f>
        <v/>
      </c>
      <c r="Z286" s="54" t="str">
        <f t="shared" si="28"/>
        <v/>
      </c>
      <c r="AA286" s="54" t="str">
        <f>IF(COUNTA(B286:W286)&lt;=3,"",IF(B286&amp;C286&amp;D286="","",IF(I286&amp;J286="","OK",IF(ISERROR(VLOOKUP(MID(I286,2,2)&amp;LEFT(J286,4),ΚΩΔΙΚΟΙ!A:A,1,FALSE)),"ΣΦΑΛΜΑ: Έλλειψη αντιστοίχισης στηλών 8 και 9","OK"))))</f>
        <v/>
      </c>
      <c r="AB286" s="54" t="str">
        <f t="shared" si="29"/>
        <v/>
      </c>
      <c r="AC286" s="54" t="str">
        <f t="shared" si="30"/>
        <v/>
      </c>
      <c r="AD286" s="54" t="str">
        <f t="shared" si="31"/>
        <v/>
      </c>
      <c r="AE286" s="54" t="str">
        <f t="shared" si="32"/>
        <v/>
      </c>
    </row>
    <row r="287" spans="1:31" ht="62.25" customHeight="1" x14ac:dyDescent="0.25">
      <c r="A287" s="31" t="str">
        <f t="shared" si="27"/>
        <v/>
      </c>
      <c r="B287" s="34"/>
      <c r="C287" s="12"/>
      <c r="D287" s="12"/>
      <c r="E287" s="12"/>
      <c r="F287" s="35"/>
      <c r="G287" s="12"/>
      <c r="H287" s="11"/>
      <c r="I287" s="35"/>
      <c r="J287" s="35"/>
      <c r="K287" s="11"/>
      <c r="L287" s="11"/>
      <c r="M287" s="35"/>
      <c r="N287" s="37"/>
      <c r="O287" s="37"/>
      <c r="P287" s="36"/>
      <c r="Q287" s="36"/>
      <c r="R287" s="36"/>
      <c r="S287" s="36"/>
      <c r="T287" s="36"/>
      <c r="U287" s="37"/>
      <c r="V287" s="38"/>
      <c r="W287" s="34"/>
      <c r="X287" s="53"/>
      <c r="Y287" s="54" t="str">
        <f>IF(COUNTA(B287:W287)&lt;=3,"",IF(B287&amp;C287&amp;D287="","",IF(F287&amp;G287="","OK",IF(ISERROR(VLOOKUP(MID(F287,2,2)&amp;LEFT(G287,4),ΚΩΔΙΚΟΙ!A:A,1,FALSE)),"ΣΦΑΛΜΑ: Έλλειψη αντιστοίχισης στηλών 5 και 6","OK"))))</f>
        <v/>
      </c>
      <c r="Z287" s="54" t="str">
        <f t="shared" si="28"/>
        <v/>
      </c>
      <c r="AA287" s="54" t="str">
        <f>IF(COUNTA(B287:W287)&lt;=3,"",IF(B287&amp;C287&amp;D287="","",IF(I287&amp;J287="","OK",IF(ISERROR(VLOOKUP(MID(I287,2,2)&amp;LEFT(J287,4),ΚΩΔΙΚΟΙ!A:A,1,FALSE)),"ΣΦΑΛΜΑ: Έλλειψη αντιστοίχισης στηλών 8 και 9","OK"))))</f>
        <v/>
      </c>
      <c r="AB287" s="54" t="str">
        <f t="shared" si="29"/>
        <v/>
      </c>
      <c r="AC287" s="54" t="str">
        <f t="shared" si="30"/>
        <v/>
      </c>
      <c r="AD287" s="54" t="str">
        <f t="shared" si="31"/>
        <v/>
      </c>
      <c r="AE287" s="54" t="str">
        <f t="shared" si="32"/>
        <v/>
      </c>
    </row>
    <row r="288" spans="1:31" ht="62.25" customHeight="1" x14ac:dyDescent="0.25">
      <c r="A288" s="39" t="str">
        <f t="shared" si="27"/>
        <v/>
      </c>
      <c r="B288" s="40"/>
      <c r="C288" s="41"/>
      <c r="D288" s="41"/>
      <c r="E288" s="41"/>
      <c r="F288" s="41"/>
      <c r="G288" s="41"/>
      <c r="H288" s="42"/>
      <c r="I288" s="41"/>
      <c r="J288" s="41"/>
      <c r="K288" s="42"/>
      <c r="L288" s="42"/>
      <c r="M288" s="41"/>
      <c r="N288" s="43"/>
      <c r="O288" s="43"/>
      <c r="P288" s="42"/>
      <c r="Q288" s="42"/>
      <c r="R288" s="42"/>
      <c r="S288" s="42"/>
      <c r="T288" s="42"/>
      <c r="U288" s="43"/>
      <c r="V288" s="44"/>
      <c r="W288" s="40"/>
      <c r="X288" s="55"/>
      <c r="Y288" s="54" t="str">
        <f>IF(COUNTA(B288:W288)&lt;=3,"",IF(B288&amp;C288&amp;D288="","",IF(F288&amp;G288="","OK",IF(ISERROR(VLOOKUP(MID(F288,2,2)&amp;LEFT(G288,4),ΚΩΔΙΚΟΙ!A:A,1,FALSE)),"ΣΦΑΛΜΑ: Έλλειψη αντιστοίχισης στηλών 5 και 6","OK"))))</f>
        <v/>
      </c>
      <c r="Z288" s="54" t="str">
        <f t="shared" si="28"/>
        <v/>
      </c>
      <c r="AA288" s="54" t="str">
        <f>IF(COUNTA(B288:W288)&lt;=3,"",IF(B288&amp;C288&amp;D288="","",IF(I288&amp;J288="","OK",IF(ISERROR(VLOOKUP(MID(I288,2,2)&amp;LEFT(J288,4),ΚΩΔΙΚΟΙ!A:A,1,FALSE)),"ΣΦΑΛΜΑ: Έλλειψη αντιστοίχισης στηλών 8 και 9","OK"))))</f>
        <v/>
      </c>
      <c r="AB288" s="54" t="str">
        <f t="shared" si="29"/>
        <v/>
      </c>
      <c r="AC288" s="54" t="str">
        <f t="shared" si="30"/>
        <v/>
      </c>
      <c r="AD288" s="54" t="str">
        <f t="shared" si="31"/>
        <v/>
      </c>
      <c r="AE288" s="54" t="str">
        <f t="shared" si="32"/>
        <v/>
      </c>
    </row>
    <row r="289" spans="1:31" ht="62.25" customHeight="1" x14ac:dyDescent="0.25">
      <c r="A289" s="31" t="str">
        <f t="shared" si="27"/>
        <v/>
      </c>
      <c r="B289" s="34"/>
      <c r="C289" s="12"/>
      <c r="D289" s="12"/>
      <c r="E289" s="12"/>
      <c r="F289" s="35"/>
      <c r="G289" s="12"/>
      <c r="H289" s="11"/>
      <c r="I289" s="35"/>
      <c r="J289" s="35"/>
      <c r="K289" s="11"/>
      <c r="L289" s="11"/>
      <c r="M289" s="35"/>
      <c r="N289" s="37"/>
      <c r="O289" s="37"/>
      <c r="P289" s="36"/>
      <c r="Q289" s="36"/>
      <c r="R289" s="36"/>
      <c r="S289" s="36"/>
      <c r="T289" s="36"/>
      <c r="U289" s="37"/>
      <c r="V289" s="38"/>
      <c r="W289" s="34"/>
      <c r="X289" s="53"/>
      <c r="Y289" s="54" t="str">
        <f>IF(COUNTA(B289:W289)&lt;=3,"",IF(B289&amp;C289&amp;D289="","",IF(F289&amp;G289="","OK",IF(ISERROR(VLOOKUP(MID(F289,2,2)&amp;LEFT(G289,4),ΚΩΔΙΚΟΙ!A:A,1,FALSE)),"ΣΦΑΛΜΑ: Έλλειψη αντιστοίχισης στηλών 5 και 6","OK"))))</f>
        <v/>
      </c>
      <c r="Z289" s="54" t="str">
        <f t="shared" si="28"/>
        <v/>
      </c>
      <c r="AA289" s="54" t="str">
        <f>IF(COUNTA(B289:W289)&lt;=3,"",IF(B289&amp;C289&amp;D289="","",IF(I289&amp;J289="","OK",IF(ISERROR(VLOOKUP(MID(I289,2,2)&amp;LEFT(J289,4),ΚΩΔΙΚΟΙ!A:A,1,FALSE)),"ΣΦΑΛΜΑ: Έλλειψη αντιστοίχισης στηλών 8 και 9","OK"))))</f>
        <v/>
      </c>
      <c r="AB289" s="54" t="str">
        <f t="shared" si="29"/>
        <v/>
      </c>
      <c r="AC289" s="54" t="str">
        <f t="shared" si="30"/>
        <v/>
      </c>
      <c r="AD289" s="54" t="str">
        <f t="shared" si="31"/>
        <v/>
      </c>
      <c r="AE289" s="54" t="str">
        <f t="shared" si="32"/>
        <v/>
      </c>
    </row>
    <row r="290" spans="1:31" ht="62.25" customHeight="1" x14ac:dyDescent="0.25">
      <c r="A290" s="39" t="str">
        <f t="shared" si="27"/>
        <v/>
      </c>
      <c r="B290" s="40"/>
      <c r="C290" s="41"/>
      <c r="D290" s="41"/>
      <c r="E290" s="41"/>
      <c r="F290" s="41"/>
      <c r="G290" s="41"/>
      <c r="H290" s="42"/>
      <c r="I290" s="41"/>
      <c r="J290" s="41"/>
      <c r="K290" s="42"/>
      <c r="L290" s="42"/>
      <c r="M290" s="41"/>
      <c r="N290" s="43"/>
      <c r="O290" s="43"/>
      <c r="P290" s="42"/>
      <c r="Q290" s="42"/>
      <c r="R290" s="42"/>
      <c r="S290" s="42"/>
      <c r="T290" s="42"/>
      <c r="U290" s="43"/>
      <c r="V290" s="44"/>
      <c r="W290" s="40"/>
      <c r="X290" s="55"/>
      <c r="Y290" s="54" t="str">
        <f>IF(COUNTA(B290:W290)&lt;=3,"",IF(B290&amp;C290&amp;D290="","",IF(F290&amp;G290="","OK",IF(ISERROR(VLOOKUP(MID(F290,2,2)&amp;LEFT(G290,4),ΚΩΔΙΚΟΙ!A:A,1,FALSE)),"ΣΦΑΛΜΑ: Έλλειψη αντιστοίχισης στηλών 5 και 6","OK"))))</f>
        <v/>
      </c>
      <c r="Z290" s="54" t="str">
        <f t="shared" si="28"/>
        <v/>
      </c>
      <c r="AA290" s="54" t="str">
        <f>IF(COUNTA(B290:W290)&lt;=3,"",IF(B290&amp;C290&amp;D290="","",IF(I290&amp;J290="","OK",IF(ISERROR(VLOOKUP(MID(I290,2,2)&amp;LEFT(J290,4),ΚΩΔΙΚΟΙ!A:A,1,FALSE)),"ΣΦΑΛΜΑ: Έλλειψη αντιστοίχισης στηλών 8 και 9","OK"))))</f>
        <v/>
      </c>
      <c r="AB290" s="54" t="str">
        <f t="shared" si="29"/>
        <v/>
      </c>
      <c r="AC290" s="54" t="str">
        <f t="shared" si="30"/>
        <v/>
      </c>
      <c r="AD290" s="54" t="str">
        <f t="shared" si="31"/>
        <v/>
      </c>
      <c r="AE290" s="54" t="str">
        <f t="shared" si="32"/>
        <v/>
      </c>
    </row>
    <row r="291" spans="1:31" ht="62.25" customHeight="1" x14ac:dyDescent="0.25">
      <c r="A291" s="31" t="str">
        <f t="shared" si="27"/>
        <v/>
      </c>
      <c r="B291" s="34"/>
      <c r="C291" s="12"/>
      <c r="D291" s="12"/>
      <c r="E291" s="12"/>
      <c r="F291" s="35"/>
      <c r="G291" s="12"/>
      <c r="H291" s="11"/>
      <c r="I291" s="35"/>
      <c r="J291" s="35"/>
      <c r="K291" s="11"/>
      <c r="L291" s="11"/>
      <c r="M291" s="35"/>
      <c r="N291" s="37"/>
      <c r="O291" s="37"/>
      <c r="P291" s="36"/>
      <c r="Q291" s="36"/>
      <c r="R291" s="36"/>
      <c r="S291" s="36"/>
      <c r="T291" s="36"/>
      <c r="U291" s="37"/>
      <c r="V291" s="38"/>
      <c r="W291" s="34"/>
      <c r="X291" s="53"/>
      <c r="Y291" s="54" t="str">
        <f>IF(COUNTA(B291:W291)&lt;=3,"",IF(B291&amp;C291&amp;D291="","",IF(F291&amp;G291="","OK",IF(ISERROR(VLOOKUP(MID(F291,2,2)&amp;LEFT(G291,4),ΚΩΔΙΚΟΙ!A:A,1,FALSE)),"ΣΦΑΛΜΑ: Έλλειψη αντιστοίχισης στηλών 5 και 6","OK"))))</f>
        <v/>
      </c>
      <c r="Z291" s="54" t="str">
        <f t="shared" si="28"/>
        <v/>
      </c>
      <c r="AA291" s="54" t="str">
        <f>IF(COUNTA(B291:W291)&lt;=3,"",IF(B291&amp;C291&amp;D291="","",IF(I291&amp;J291="","OK",IF(ISERROR(VLOOKUP(MID(I291,2,2)&amp;LEFT(J291,4),ΚΩΔΙΚΟΙ!A:A,1,FALSE)),"ΣΦΑΛΜΑ: Έλλειψη αντιστοίχισης στηλών 8 και 9","OK"))))</f>
        <v/>
      </c>
      <c r="AB291" s="54" t="str">
        <f t="shared" si="29"/>
        <v/>
      </c>
      <c r="AC291" s="54" t="str">
        <f t="shared" si="30"/>
        <v/>
      </c>
      <c r="AD291" s="54" t="str">
        <f t="shared" si="31"/>
        <v/>
      </c>
      <c r="AE291" s="54" t="str">
        <f t="shared" si="32"/>
        <v/>
      </c>
    </row>
    <row r="292" spans="1:31" ht="62.25" customHeight="1" x14ac:dyDescent="0.25">
      <c r="A292" s="39" t="str">
        <f t="shared" si="27"/>
        <v/>
      </c>
      <c r="B292" s="40"/>
      <c r="C292" s="41"/>
      <c r="D292" s="41"/>
      <c r="E292" s="41"/>
      <c r="F292" s="41"/>
      <c r="G292" s="41"/>
      <c r="H292" s="42"/>
      <c r="I292" s="41"/>
      <c r="J292" s="41"/>
      <c r="K292" s="42"/>
      <c r="L292" s="42"/>
      <c r="M292" s="41"/>
      <c r="N292" s="43"/>
      <c r="O292" s="43"/>
      <c r="P292" s="42"/>
      <c r="Q292" s="42"/>
      <c r="R292" s="42"/>
      <c r="S292" s="42"/>
      <c r="T292" s="42"/>
      <c r="U292" s="43"/>
      <c r="V292" s="44"/>
      <c r="W292" s="40"/>
      <c r="X292" s="55"/>
      <c r="Y292" s="54" t="str">
        <f>IF(COUNTA(B292:W292)&lt;=3,"",IF(B292&amp;C292&amp;D292="","",IF(F292&amp;G292="","OK",IF(ISERROR(VLOOKUP(MID(F292,2,2)&amp;LEFT(G292,4),ΚΩΔΙΚΟΙ!A:A,1,FALSE)),"ΣΦΑΛΜΑ: Έλλειψη αντιστοίχισης στηλών 5 και 6","OK"))))</f>
        <v/>
      </c>
      <c r="Z292" s="54" t="str">
        <f t="shared" si="28"/>
        <v/>
      </c>
      <c r="AA292" s="54" t="str">
        <f>IF(COUNTA(B292:W292)&lt;=3,"",IF(B292&amp;C292&amp;D292="","",IF(I292&amp;J292="","OK",IF(ISERROR(VLOOKUP(MID(I292,2,2)&amp;LEFT(J292,4),ΚΩΔΙΚΟΙ!A:A,1,FALSE)),"ΣΦΑΛΜΑ: Έλλειψη αντιστοίχισης στηλών 8 και 9","OK"))))</f>
        <v/>
      </c>
      <c r="AB292" s="54" t="str">
        <f t="shared" si="29"/>
        <v/>
      </c>
      <c r="AC292" s="54" t="str">
        <f t="shared" si="30"/>
        <v/>
      </c>
      <c r="AD292" s="54" t="str">
        <f t="shared" si="31"/>
        <v/>
      </c>
      <c r="AE292" s="54" t="str">
        <f t="shared" si="32"/>
        <v/>
      </c>
    </row>
    <row r="293" spans="1:31" ht="62.25" customHeight="1" x14ac:dyDescent="0.25">
      <c r="A293" s="31" t="str">
        <f t="shared" si="27"/>
        <v/>
      </c>
      <c r="B293" s="34"/>
      <c r="C293" s="12"/>
      <c r="D293" s="12"/>
      <c r="E293" s="12"/>
      <c r="F293" s="35"/>
      <c r="G293" s="12"/>
      <c r="H293" s="11"/>
      <c r="I293" s="35"/>
      <c r="J293" s="35"/>
      <c r="K293" s="11"/>
      <c r="L293" s="11"/>
      <c r="M293" s="35"/>
      <c r="N293" s="37"/>
      <c r="O293" s="37"/>
      <c r="P293" s="36"/>
      <c r="Q293" s="36"/>
      <c r="R293" s="36"/>
      <c r="S293" s="36"/>
      <c r="T293" s="36"/>
      <c r="U293" s="37"/>
      <c r="V293" s="38"/>
      <c r="W293" s="34"/>
      <c r="X293" s="53"/>
      <c r="Y293" s="54" t="str">
        <f>IF(COUNTA(B293:W293)&lt;=3,"",IF(B293&amp;C293&amp;D293="","",IF(F293&amp;G293="","OK",IF(ISERROR(VLOOKUP(MID(F293,2,2)&amp;LEFT(G293,4),ΚΩΔΙΚΟΙ!A:A,1,FALSE)),"ΣΦΑΛΜΑ: Έλλειψη αντιστοίχισης στηλών 5 και 6","OK"))))</f>
        <v/>
      </c>
      <c r="Z293" s="54" t="str">
        <f t="shared" si="28"/>
        <v/>
      </c>
      <c r="AA293" s="54" t="str">
        <f>IF(COUNTA(B293:W293)&lt;=3,"",IF(B293&amp;C293&amp;D293="","",IF(I293&amp;J293="","OK",IF(ISERROR(VLOOKUP(MID(I293,2,2)&amp;LEFT(J293,4),ΚΩΔΙΚΟΙ!A:A,1,FALSE)),"ΣΦΑΛΜΑ: Έλλειψη αντιστοίχισης στηλών 8 και 9","OK"))))</f>
        <v/>
      </c>
      <c r="AB293" s="54" t="str">
        <f t="shared" si="29"/>
        <v/>
      </c>
      <c r="AC293" s="54" t="str">
        <f t="shared" si="30"/>
        <v/>
      </c>
      <c r="AD293" s="54" t="str">
        <f t="shared" si="31"/>
        <v/>
      </c>
      <c r="AE293" s="54" t="str">
        <f t="shared" si="32"/>
        <v/>
      </c>
    </row>
    <row r="294" spans="1:31" ht="62.25" customHeight="1" x14ac:dyDescent="0.25">
      <c r="A294" s="39" t="str">
        <f t="shared" si="27"/>
        <v/>
      </c>
      <c r="B294" s="40"/>
      <c r="C294" s="41"/>
      <c r="D294" s="41"/>
      <c r="E294" s="41"/>
      <c r="F294" s="41"/>
      <c r="G294" s="41"/>
      <c r="H294" s="42"/>
      <c r="I294" s="41"/>
      <c r="J294" s="41"/>
      <c r="K294" s="42"/>
      <c r="L294" s="42"/>
      <c r="M294" s="41"/>
      <c r="N294" s="43"/>
      <c r="O294" s="43"/>
      <c r="P294" s="42"/>
      <c r="Q294" s="42"/>
      <c r="R294" s="42"/>
      <c r="S294" s="42"/>
      <c r="T294" s="42"/>
      <c r="U294" s="43"/>
      <c r="V294" s="44"/>
      <c r="W294" s="40"/>
      <c r="X294" s="55"/>
      <c r="Y294" s="54" t="str">
        <f>IF(COUNTA(B294:W294)&lt;=3,"",IF(B294&amp;C294&amp;D294="","",IF(F294&amp;G294="","OK",IF(ISERROR(VLOOKUP(MID(F294,2,2)&amp;LEFT(G294,4),ΚΩΔΙΚΟΙ!A:A,1,FALSE)),"ΣΦΑΛΜΑ: Έλλειψη αντιστοίχισης στηλών 5 και 6","OK"))))</f>
        <v/>
      </c>
      <c r="Z294" s="54" t="str">
        <f t="shared" si="28"/>
        <v/>
      </c>
      <c r="AA294" s="54" t="str">
        <f>IF(COUNTA(B294:W294)&lt;=3,"",IF(B294&amp;C294&amp;D294="","",IF(I294&amp;J294="","OK",IF(ISERROR(VLOOKUP(MID(I294,2,2)&amp;LEFT(J294,4),ΚΩΔΙΚΟΙ!A:A,1,FALSE)),"ΣΦΑΛΜΑ: Έλλειψη αντιστοίχισης στηλών 8 και 9","OK"))))</f>
        <v/>
      </c>
      <c r="AB294" s="54" t="str">
        <f t="shared" si="29"/>
        <v/>
      </c>
      <c r="AC294" s="54" t="str">
        <f t="shared" si="30"/>
        <v/>
      </c>
      <c r="AD294" s="54" t="str">
        <f t="shared" si="31"/>
        <v/>
      </c>
      <c r="AE294" s="54" t="str">
        <f t="shared" si="32"/>
        <v/>
      </c>
    </row>
    <row r="295" spans="1:31" ht="62.25" customHeight="1" x14ac:dyDescent="0.25">
      <c r="A295" s="31" t="str">
        <f t="shared" si="27"/>
        <v/>
      </c>
      <c r="B295" s="34"/>
      <c r="C295" s="12"/>
      <c r="D295" s="12"/>
      <c r="E295" s="12"/>
      <c r="F295" s="35"/>
      <c r="G295" s="12"/>
      <c r="H295" s="11"/>
      <c r="I295" s="35"/>
      <c r="J295" s="35"/>
      <c r="K295" s="11"/>
      <c r="L295" s="11"/>
      <c r="M295" s="35"/>
      <c r="N295" s="37"/>
      <c r="O295" s="37"/>
      <c r="P295" s="36"/>
      <c r="Q295" s="36"/>
      <c r="R295" s="36"/>
      <c r="S295" s="36"/>
      <c r="T295" s="36"/>
      <c r="U295" s="37"/>
      <c r="V295" s="38"/>
      <c r="W295" s="34"/>
      <c r="X295" s="53"/>
      <c r="Y295" s="54" t="str">
        <f>IF(COUNTA(B295:W295)&lt;=3,"",IF(B295&amp;C295&amp;D295="","",IF(F295&amp;G295="","OK",IF(ISERROR(VLOOKUP(MID(F295,2,2)&amp;LEFT(G295,4),ΚΩΔΙΚΟΙ!A:A,1,FALSE)),"ΣΦΑΛΜΑ: Έλλειψη αντιστοίχισης στηλών 5 και 6","OK"))))</f>
        <v/>
      </c>
      <c r="Z295" s="54" t="str">
        <f t="shared" si="28"/>
        <v/>
      </c>
      <c r="AA295" s="54" t="str">
        <f>IF(COUNTA(B295:W295)&lt;=3,"",IF(B295&amp;C295&amp;D295="","",IF(I295&amp;J295="","OK",IF(ISERROR(VLOOKUP(MID(I295,2,2)&amp;LEFT(J295,4),ΚΩΔΙΚΟΙ!A:A,1,FALSE)),"ΣΦΑΛΜΑ: Έλλειψη αντιστοίχισης στηλών 8 και 9","OK"))))</f>
        <v/>
      </c>
      <c r="AB295" s="54" t="str">
        <f t="shared" si="29"/>
        <v/>
      </c>
      <c r="AC295" s="54" t="str">
        <f t="shared" si="30"/>
        <v/>
      </c>
      <c r="AD295" s="54" t="str">
        <f t="shared" si="31"/>
        <v/>
      </c>
      <c r="AE295" s="54" t="str">
        <f t="shared" si="32"/>
        <v/>
      </c>
    </row>
    <row r="296" spans="1:31" ht="62.25" customHeight="1" x14ac:dyDescent="0.25">
      <c r="A296" s="39" t="str">
        <f t="shared" si="27"/>
        <v/>
      </c>
      <c r="B296" s="40"/>
      <c r="C296" s="41"/>
      <c r="D296" s="41"/>
      <c r="E296" s="41"/>
      <c r="F296" s="41"/>
      <c r="G296" s="41"/>
      <c r="H296" s="42"/>
      <c r="I296" s="41"/>
      <c r="J296" s="41"/>
      <c r="K296" s="42"/>
      <c r="L296" s="42"/>
      <c r="M296" s="41"/>
      <c r="N296" s="43"/>
      <c r="O296" s="43"/>
      <c r="P296" s="42"/>
      <c r="Q296" s="42"/>
      <c r="R296" s="42"/>
      <c r="S296" s="42"/>
      <c r="T296" s="42"/>
      <c r="U296" s="43"/>
      <c r="V296" s="44"/>
      <c r="W296" s="40"/>
      <c r="X296" s="55"/>
      <c r="Y296" s="54" t="str">
        <f>IF(COUNTA(B296:W296)&lt;=3,"",IF(B296&amp;C296&amp;D296="","",IF(F296&amp;G296="","OK",IF(ISERROR(VLOOKUP(MID(F296,2,2)&amp;LEFT(G296,4),ΚΩΔΙΚΟΙ!A:A,1,FALSE)),"ΣΦΑΛΜΑ: Έλλειψη αντιστοίχισης στηλών 5 και 6","OK"))))</f>
        <v/>
      </c>
      <c r="Z296" s="54" t="str">
        <f t="shared" si="28"/>
        <v/>
      </c>
      <c r="AA296" s="54" t="str">
        <f>IF(COUNTA(B296:W296)&lt;=3,"",IF(B296&amp;C296&amp;D296="","",IF(I296&amp;J296="","OK",IF(ISERROR(VLOOKUP(MID(I296,2,2)&amp;LEFT(J296,4),ΚΩΔΙΚΟΙ!A:A,1,FALSE)),"ΣΦΑΛΜΑ: Έλλειψη αντιστοίχισης στηλών 8 και 9","OK"))))</f>
        <v/>
      </c>
      <c r="AB296" s="54" t="str">
        <f t="shared" si="29"/>
        <v/>
      </c>
      <c r="AC296" s="54" t="str">
        <f t="shared" si="30"/>
        <v/>
      </c>
      <c r="AD296" s="54" t="str">
        <f t="shared" si="31"/>
        <v/>
      </c>
      <c r="AE296" s="54" t="str">
        <f t="shared" si="32"/>
        <v/>
      </c>
    </row>
    <row r="297" spans="1:31" ht="62.25" customHeight="1" x14ac:dyDescent="0.25">
      <c r="A297" s="31" t="str">
        <f t="shared" si="27"/>
        <v/>
      </c>
      <c r="B297" s="34"/>
      <c r="C297" s="12"/>
      <c r="D297" s="12"/>
      <c r="E297" s="12"/>
      <c r="F297" s="35"/>
      <c r="G297" s="12"/>
      <c r="H297" s="11"/>
      <c r="I297" s="35"/>
      <c r="J297" s="35"/>
      <c r="K297" s="11"/>
      <c r="L297" s="11"/>
      <c r="M297" s="35"/>
      <c r="N297" s="37"/>
      <c r="O297" s="37"/>
      <c r="P297" s="36"/>
      <c r="Q297" s="36"/>
      <c r="R297" s="36"/>
      <c r="S297" s="36"/>
      <c r="T297" s="36"/>
      <c r="U297" s="37"/>
      <c r="V297" s="38"/>
      <c r="W297" s="34"/>
      <c r="X297" s="53"/>
      <c r="Y297" s="54" t="str">
        <f>IF(COUNTA(B297:W297)&lt;=3,"",IF(B297&amp;C297&amp;D297="","",IF(F297&amp;G297="","OK",IF(ISERROR(VLOOKUP(MID(F297,2,2)&amp;LEFT(G297,4),ΚΩΔΙΚΟΙ!A:A,1,FALSE)),"ΣΦΑΛΜΑ: Έλλειψη αντιστοίχισης στηλών 5 και 6","OK"))))</f>
        <v/>
      </c>
      <c r="Z297" s="54" t="str">
        <f t="shared" si="28"/>
        <v/>
      </c>
      <c r="AA297" s="54" t="str">
        <f>IF(COUNTA(B297:W297)&lt;=3,"",IF(B297&amp;C297&amp;D297="","",IF(I297&amp;J297="","OK",IF(ISERROR(VLOOKUP(MID(I297,2,2)&amp;LEFT(J297,4),ΚΩΔΙΚΟΙ!A:A,1,FALSE)),"ΣΦΑΛΜΑ: Έλλειψη αντιστοίχισης στηλών 8 και 9","OK"))))</f>
        <v/>
      </c>
      <c r="AB297" s="54" t="str">
        <f t="shared" si="29"/>
        <v/>
      </c>
      <c r="AC297" s="54" t="str">
        <f t="shared" si="30"/>
        <v/>
      </c>
      <c r="AD297" s="54" t="str">
        <f t="shared" si="31"/>
        <v/>
      </c>
      <c r="AE297" s="54" t="str">
        <f t="shared" si="32"/>
        <v/>
      </c>
    </row>
    <row r="298" spans="1:31" ht="62.25" customHeight="1" x14ac:dyDescent="0.25">
      <c r="A298" s="39" t="str">
        <f t="shared" si="27"/>
        <v/>
      </c>
      <c r="B298" s="40"/>
      <c r="C298" s="41"/>
      <c r="D298" s="41"/>
      <c r="E298" s="41"/>
      <c r="F298" s="41"/>
      <c r="G298" s="41"/>
      <c r="H298" s="42"/>
      <c r="I298" s="41"/>
      <c r="J298" s="41"/>
      <c r="K298" s="42"/>
      <c r="L298" s="42"/>
      <c r="M298" s="41"/>
      <c r="N298" s="43"/>
      <c r="O298" s="43"/>
      <c r="P298" s="42"/>
      <c r="Q298" s="42"/>
      <c r="R298" s="42"/>
      <c r="S298" s="42"/>
      <c r="T298" s="42"/>
      <c r="U298" s="43"/>
      <c r="V298" s="44"/>
      <c r="W298" s="40"/>
      <c r="X298" s="55"/>
      <c r="Y298" s="54" t="str">
        <f>IF(COUNTA(B298:W298)&lt;=3,"",IF(B298&amp;C298&amp;D298="","",IF(F298&amp;G298="","OK",IF(ISERROR(VLOOKUP(MID(F298,2,2)&amp;LEFT(G298,4),ΚΩΔΙΚΟΙ!A:A,1,FALSE)),"ΣΦΑΛΜΑ: Έλλειψη αντιστοίχισης στηλών 5 και 6","OK"))))</f>
        <v/>
      </c>
      <c r="Z298" s="54" t="str">
        <f t="shared" si="28"/>
        <v/>
      </c>
      <c r="AA298" s="54" t="str">
        <f>IF(COUNTA(B298:W298)&lt;=3,"",IF(B298&amp;C298&amp;D298="","",IF(I298&amp;J298="","OK",IF(ISERROR(VLOOKUP(MID(I298,2,2)&amp;LEFT(J298,4),ΚΩΔΙΚΟΙ!A:A,1,FALSE)),"ΣΦΑΛΜΑ: Έλλειψη αντιστοίχισης στηλών 8 και 9","OK"))))</f>
        <v/>
      </c>
      <c r="AB298" s="54" t="str">
        <f t="shared" si="29"/>
        <v/>
      </c>
      <c r="AC298" s="54" t="str">
        <f t="shared" si="30"/>
        <v/>
      </c>
      <c r="AD298" s="54" t="str">
        <f t="shared" si="31"/>
        <v/>
      </c>
      <c r="AE298" s="54" t="str">
        <f t="shared" si="32"/>
        <v/>
      </c>
    </row>
    <row r="299" spans="1:31" ht="62.25" customHeight="1" x14ac:dyDescent="0.25">
      <c r="A299" s="31" t="str">
        <f t="shared" si="27"/>
        <v/>
      </c>
      <c r="B299" s="34"/>
      <c r="C299" s="12"/>
      <c r="D299" s="12"/>
      <c r="E299" s="12"/>
      <c r="F299" s="35"/>
      <c r="G299" s="12"/>
      <c r="H299" s="11"/>
      <c r="I299" s="35"/>
      <c r="J299" s="35"/>
      <c r="K299" s="11"/>
      <c r="L299" s="11"/>
      <c r="M299" s="35"/>
      <c r="N299" s="37"/>
      <c r="O299" s="37"/>
      <c r="P299" s="36"/>
      <c r="Q299" s="36"/>
      <c r="R299" s="36"/>
      <c r="S299" s="36"/>
      <c r="T299" s="36"/>
      <c r="U299" s="37"/>
      <c r="V299" s="38"/>
      <c r="W299" s="34"/>
      <c r="X299" s="53"/>
      <c r="Y299" s="54" t="str">
        <f>IF(COUNTA(B299:W299)&lt;=3,"",IF(B299&amp;C299&amp;D299="","",IF(F299&amp;G299="","OK",IF(ISERROR(VLOOKUP(MID(F299,2,2)&amp;LEFT(G299,4),ΚΩΔΙΚΟΙ!A:A,1,FALSE)),"ΣΦΑΛΜΑ: Έλλειψη αντιστοίχισης στηλών 5 και 6","OK"))))</f>
        <v/>
      </c>
      <c r="Z299" s="54" t="str">
        <f t="shared" si="28"/>
        <v/>
      </c>
      <c r="AA299" s="54" t="str">
        <f>IF(COUNTA(B299:W299)&lt;=3,"",IF(B299&amp;C299&amp;D299="","",IF(I299&amp;J299="","OK",IF(ISERROR(VLOOKUP(MID(I299,2,2)&amp;LEFT(J299,4),ΚΩΔΙΚΟΙ!A:A,1,FALSE)),"ΣΦΑΛΜΑ: Έλλειψη αντιστοίχισης στηλών 8 και 9","OK"))))</f>
        <v/>
      </c>
      <c r="AB299" s="54" t="str">
        <f t="shared" si="29"/>
        <v/>
      </c>
      <c r="AC299" s="54" t="str">
        <f t="shared" si="30"/>
        <v/>
      </c>
      <c r="AD299" s="54" t="str">
        <f t="shared" si="31"/>
        <v/>
      </c>
      <c r="AE299" s="54" t="str">
        <f t="shared" si="32"/>
        <v/>
      </c>
    </row>
    <row r="300" spans="1:31" ht="62.25" customHeight="1" x14ac:dyDescent="0.25">
      <c r="A300" s="39" t="str">
        <f t="shared" si="27"/>
        <v/>
      </c>
      <c r="B300" s="40"/>
      <c r="C300" s="41"/>
      <c r="D300" s="41"/>
      <c r="E300" s="41"/>
      <c r="F300" s="41"/>
      <c r="G300" s="41"/>
      <c r="H300" s="42"/>
      <c r="I300" s="41"/>
      <c r="J300" s="41"/>
      <c r="K300" s="42"/>
      <c r="L300" s="42"/>
      <c r="M300" s="41"/>
      <c r="N300" s="43"/>
      <c r="O300" s="43"/>
      <c r="P300" s="42"/>
      <c r="Q300" s="42"/>
      <c r="R300" s="42"/>
      <c r="S300" s="42"/>
      <c r="T300" s="42"/>
      <c r="U300" s="43"/>
      <c r="V300" s="44"/>
      <c r="W300" s="40"/>
      <c r="X300" s="55"/>
      <c r="Y300" s="54" t="str">
        <f>IF(COUNTA(B300:W300)&lt;=3,"",IF(B300&amp;C300&amp;D300="","",IF(F300&amp;G300="","OK",IF(ISERROR(VLOOKUP(MID(F300,2,2)&amp;LEFT(G300,4),ΚΩΔΙΚΟΙ!A:A,1,FALSE)),"ΣΦΑΛΜΑ: Έλλειψη αντιστοίχισης στηλών 5 και 6","OK"))))</f>
        <v/>
      </c>
      <c r="Z300" s="54" t="str">
        <f t="shared" si="28"/>
        <v/>
      </c>
      <c r="AA300" s="54" t="str">
        <f>IF(COUNTA(B300:W300)&lt;=3,"",IF(B300&amp;C300&amp;D300="","",IF(I300&amp;J300="","OK",IF(ISERROR(VLOOKUP(MID(I300,2,2)&amp;LEFT(J300,4),ΚΩΔΙΚΟΙ!A:A,1,FALSE)),"ΣΦΑΛΜΑ: Έλλειψη αντιστοίχισης στηλών 8 και 9","OK"))))</f>
        <v/>
      </c>
      <c r="AB300" s="54" t="str">
        <f t="shared" si="29"/>
        <v/>
      </c>
      <c r="AC300" s="54" t="str">
        <f t="shared" si="30"/>
        <v/>
      </c>
      <c r="AD300" s="54" t="str">
        <f t="shared" si="31"/>
        <v/>
      </c>
      <c r="AE300" s="54" t="str">
        <f t="shared" si="32"/>
        <v/>
      </c>
    </row>
    <row r="301" spans="1:31" ht="62.25" customHeight="1" x14ac:dyDescent="0.25">
      <c r="A301" s="31" t="str">
        <f t="shared" si="27"/>
        <v/>
      </c>
      <c r="B301" s="34"/>
      <c r="C301" s="12"/>
      <c r="D301" s="12"/>
      <c r="E301" s="12"/>
      <c r="F301" s="35"/>
      <c r="G301" s="12"/>
      <c r="H301" s="11"/>
      <c r="I301" s="35"/>
      <c r="J301" s="35"/>
      <c r="K301" s="11"/>
      <c r="L301" s="11"/>
      <c r="M301" s="35"/>
      <c r="N301" s="37"/>
      <c r="O301" s="37"/>
      <c r="P301" s="36"/>
      <c r="Q301" s="36"/>
      <c r="R301" s="36"/>
      <c r="S301" s="36"/>
      <c r="T301" s="36"/>
      <c r="U301" s="37"/>
      <c r="V301" s="38"/>
      <c r="W301" s="34"/>
      <c r="X301" s="53"/>
      <c r="Y301" s="54" t="str">
        <f>IF(COUNTA(B301:W301)&lt;=3,"",IF(B301&amp;C301&amp;D301="","",IF(F301&amp;G301="","OK",IF(ISERROR(VLOOKUP(MID(F301,2,2)&amp;LEFT(G301,4),ΚΩΔΙΚΟΙ!A:A,1,FALSE)),"ΣΦΑΛΜΑ: Έλλειψη αντιστοίχισης στηλών 5 και 6","OK"))))</f>
        <v/>
      </c>
      <c r="Z301" s="54" t="str">
        <f t="shared" si="28"/>
        <v/>
      </c>
      <c r="AA301" s="54" t="str">
        <f>IF(COUNTA(B301:W301)&lt;=3,"",IF(B301&amp;C301&amp;D301="","",IF(I301&amp;J301="","OK",IF(ISERROR(VLOOKUP(MID(I301,2,2)&amp;LEFT(J301,4),ΚΩΔΙΚΟΙ!A:A,1,FALSE)),"ΣΦΑΛΜΑ: Έλλειψη αντιστοίχισης στηλών 8 και 9","OK"))))</f>
        <v/>
      </c>
      <c r="AB301" s="54" t="str">
        <f t="shared" si="29"/>
        <v/>
      </c>
      <c r="AC301" s="54" t="str">
        <f t="shared" si="30"/>
        <v/>
      </c>
      <c r="AD301" s="54" t="str">
        <f t="shared" si="31"/>
        <v/>
      </c>
      <c r="AE301" s="54" t="str">
        <f t="shared" si="32"/>
        <v/>
      </c>
    </row>
    <row r="302" spans="1:31" ht="62.25" customHeight="1" x14ac:dyDescent="0.25">
      <c r="A302" s="39" t="str">
        <f t="shared" si="27"/>
        <v/>
      </c>
      <c r="B302" s="40"/>
      <c r="C302" s="41"/>
      <c r="D302" s="41"/>
      <c r="E302" s="41"/>
      <c r="F302" s="41"/>
      <c r="G302" s="41"/>
      <c r="H302" s="42"/>
      <c r="I302" s="41"/>
      <c r="J302" s="41"/>
      <c r="K302" s="42"/>
      <c r="L302" s="42"/>
      <c r="M302" s="41"/>
      <c r="N302" s="43"/>
      <c r="O302" s="43"/>
      <c r="P302" s="42"/>
      <c r="Q302" s="42"/>
      <c r="R302" s="42"/>
      <c r="S302" s="42"/>
      <c r="T302" s="42"/>
      <c r="U302" s="43"/>
      <c r="V302" s="44"/>
      <c r="W302" s="40"/>
      <c r="X302" s="55"/>
      <c r="Y302" s="54" t="str">
        <f>IF(COUNTA(B302:W302)&lt;=3,"",IF(B302&amp;C302&amp;D302="","",IF(F302&amp;G302="","OK",IF(ISERROR(VLOOKUP(MID(F302,2,2)&amp;LEFT(G302,4),ΚΩΔΙΚΟΙ!A:A,1,FALSE)),"ΣΦΑΛΜΑ: Έλλειψη αντιστοίχισης στηλών 5 και 6","OK"))))</f>
        <v/>
      </c>
      <c r="Z302" s="54" t="str">
        <f t="shared" si="28"/>
        <v/>
      </c>
      <c r="AA302" s="54" t="str">
        <f>IF(COUNTA(B302:W302)&lt;=3,"",IF(B302&amp;C302&amp;D302="","",IF(I302&amp;J302="","OK",IF(ISERROR(VLOOKUP(MID(I302,2,2)&amp;LEFT(J302,4),ΚΩΔΙΚΟΙ!A:A,1,FALSE)),"ΣΦΑΛΜΑ: Έλλειψη αντιστοίχισης στηλών 8 και 9","OK"))))</f>
        <v/>
      </c>
      <c r="AB302" s="54" t="str">
        <f t="shared" si="29"/>
        <v/>
      </c>
      <c r="AC302" s="54" t="str">
        <f t="shared" si="30"/>
        <v/>
      </c>
      <c r="AD302" s="54" t="str">
        <f t="shared" si="31"/>
        <v/>
      </c>
      <c r="AE302" s="54" t="str">
        <f t="shared" si="32"/>
        <v/>
      </c>
    </row>
    <row r="303" spans="1:31" ht="62.25" customHeight="1" x14ac:dyDescent="0.25">
      <c r="A303" s="31" t="str">
        <f t="shared" si="27"/>
        <v/>
      </c>
      <c r="B303" s="34"/>
      <c r="C303" s="12"/>
      <c r="D303" s="12"/>
      <c r="E303" s="12"/>
      <c r="F303" s="35"/>
      <c r="G303" s="12"/>
      <c r="H303" s="11"/>
      <c r="I303" s="35"/>
      <c r="J303" s="35"/>
      <c r="K303" s="11"/>
      <c r="L303" s="11"/>
      <c r="M303" s="35"/>
      <c r="N303" s="37"/>
      <c r="O303" s="37"/>
      <c r="P303" s="36"/>
      <c r="Q303" s="36"/>
      <c r="R303" s="36"/>
      <c r="S303" s="36"/>
      <c r="T303" s="36"/>
      <c r="U303" s="37"/>
      <c r="V303" s="38"/>
      <c r="W303" s="34"/>
      <c r="X303" s="53"/>
      <c r="Y303" s="54" t="str">
        <f>IF(COUNTA(B303:W303)&lt;=3,"",IF(B303&amp;C303&amp;D303="","",IF(F303&amp;G303="","OK",IF(ISERROR(VLOOKUP(MID(F303,2,2)&amp;LEFT(G303,4),ΚΩΔΙΚΟΙ!A:A,1,FALSE)),"ΣΦΑΛΜΑ: Έλλειψη αντιστοίχισης στηλών 5 και 6","OK"))))</f>
        <v/>
      </c>
      <c r="Z303" s="54" t="str">
        <f t="shared" si="28"/>
        <v/>
      </c>
      <c r="AA303" s="54" t="str">
        <f>IF(COUNTA(B303:W303)&lt;=3,"",IF(B303&amp;C303&amp;D303="","",IF(I303&amp;J303="","OK",IF(ISERROR(VLOOKUP(MID(I303,2,2)&amp;LEFT(J303,4),ΚΩΔΙΚΟΙ!A:A,1,FALSE)),"ΣΦΑΛΜΑ: Έλλειψη αντιστοίχισης στηλών 8 και 9","OK"))))</f>
        <v/>
      </c>
      <c r="AB303" s="54" t="str">
        <f t="shared" si="29"/>
        <v/>
      </c>
      <c r="AC303" s="54" t="str">
        <f t="shared" si="30"/>
        <v/>
      </c>
      <c r="AD303" s="54" t="str">
        <f t="shared" si="31"/>
        <v/>
      </c>
      <c r="AE303" s="54" t="str">
        <f t="shared" si="32"/>
        <v/>
      </c>
    </row>
    <row r="304" spans="1:31" ht="62.25" customHeight="1" x14ac:dyDescent="0.25">
      <c r="A304" s="39" t="str">
        <f t="shared" si="27"/>
        <v/>
      </c>
      <c r="B304" s="40"/>
      <c r="C304" s="41"/>
      <c r="D304" s="41"/>
      <c r="E304" s="41"/>
      <c r="F304" s="41"/>
      <c r="G304" s="41"/>
      <c r="H304" s="42"/>
      <c r="I304" s="41"/>
      <c r="J304" s="41"/>
      <c r="K304" s="42"/>
      <c r="L304" s="42"/>
      <c r="M304" s="41"/>
      <c r="N304" s="43"/>
      <c r="O304" s="43"/>
      <c r="P304" s="42"/>
      <c r="Q304" s="42"/>
      <c r="R304" s="42"/>
      <c r="S304" s="42"/>
      <c r="T304" s="42"/>
      <c r="U304" s="43"/>
      <c r="V304" s="44"/>
      <c r="W304" s="40"/>
      <c r="X304" s="55"/>
      <c r="Y304" s="54" t="str">
        <f>IF(COUNTA(B304:W304)&lt;=3,"",IF(B304&amp;C304&amp;D304="","",IF(F304&amp;G304="","OK",IF(ISERROR(VLOOKUP(MID(F304,2,2)&amp;LEFT(G304,4),ΚΩΔΙΚΟΙ!A:A,1,FALSE)),"ΣΦΑΛΜΑ: Έλλειψη αντιστοίχισης στηλών 5 και 6","OK"))))</f>
        <v/>
      </c>
      <c r="Z304" s="54" t="str">
        <f t="shared" si="28"/>
        <v/>
      </c>
      <c r="AA304" s="54" t="str">
        <f>IF(COUNTA(B304:W304)&lt;=3,"",IF(B304&amp;C304&amp;D304="","",IF(I304&amp;J304="","OK",IF(ISERROR(VLOOKUP(MID(I304,2,2)&amp;LEFT(J304,4),ΚΩΔΙΚΟΙ!A:A,1,FALSE)),"ΣΦΑΛΜΑ: Έλλειψη αντιστοίχισης στηλών 8 και 9","OK"))))</f>
        <v/>
      </c>
      <c r="AB304" s="54" t="str">
        <f t="shared" si="29"/>
        <v/>
      </c>
      <c r="AC304" s="54" t="str">
        <f t="shared" si="30"/>
        <v/>
      </c>
      <c r="AD304" s="54" t="str">
        <f t="shared" si="31"/>
        <v/>
      </c>
      <c r="AE304" s="54" t="str">
        <f t="shared" si="32"/>
        <v/>
      </c>
    </row>
    <row r="305" spans="1:31" ht="62.25" customHeight="1" x14ac:dyDescent="0.25">
      <c r="A305" s="31" t="str">
        <f t="shared" si="27"/>
        <v/>
      </c>
      <c r="B305" s="34"/>
      <c r="C305" s="12"/>
      <c r="D305" s="12"/>
      <c r="E305" s="12"/>
      <c r="F305" s="35"/>
      <c r="G305" s="12"/>
      <c r="H305" s="11"/>
      <c r="I305" s="35"/>
      <c r="J305" s="35"/>
      <c r="K305" s="11"/>
      <c r="L305" s="11"/>
      <c r="M305" s="35"/>
      <c r="N305" s="37"/>
      <c r="O305" s="37"/>
      <c r="P305" s="36"/>
      <c r="Q305" s="36"/>
      <c r="R305" s="36"/>
      <c r="S305" s="36"/>
      <c r="T305" s="36"/>
      <c r="U305" s="37"/>
      <c r="V305" s="38"/>
      <c r="W305" s="34"/>
      <c r="X305" s="53"/>
      <c r="Y305" s="54" t="str">
        <f>IF(COUNTA(B305:W305)&lt;=3,"",IF(B305&amp;C305&amp;D305="","",IF(F305&amp;G305="","OK",IF(ISERROR(VLOOKUP(MID(F305,2,2)&amp;LEFT(G305,4),ΚΩΔΙΚΟΙ!A:A,1,FALSE)),"ΣΦΑΛΜΑ: Έλλειψη αντιστοίχισης στηλών 5 και 6","OK"))))</f>
        <v/>
      </c>
      <c r="Z305" s="54" t="str">
        <f t="shared" si="28"/>
        <v/>
      </c>
      <c r="AA305" s="54" t="str">
        <f>IF(COUNTA(B305:W305)&lt;=3,"",IF(B305&amp;C305&amp;D305="","",IF(I305&amp;J305="","OK",IF(ISERROR(VLOOKUP(MID(I305,2,2)&amp;LEFT(J305,4),ΚΩΔΙΚΟΙ!A:A,1,FALSE)),"ΣΦΑΛΜΑ: Έλλειψη αντιστοίχισης στηλών 8 και 9","OK"))))</f>
        <v/>
      </c>
      <c r="AB305" s="54" t="str">
        <f t="shared" si="29"/>
        <v/>
      </c>
      <c r="AC305" s="54" t="str">
        <f t="shared" si="30"/>
        <v/>
      </c>
      <c r="AD305" s="54" t="str">
        <f t="shared" si="31"/>
        <v/>
      </c>
      <c r="AE305" s="54" t="str">
        <f t="shared" si="32"/>
        <v/>
      </c>
    </row>
    <row r="306" spans="1:31" ht="62.25" customHeight="1" x14ac:dyDescent="0.25">
      <c r="A306" s="39" t="str">
        <f t="shared" si="27"/>
        <v/>
      </c>
      <c r="B306" s="40"/>
      <c r="C306" s="41"/>
      <c r="D306" s="41"/>
      <c r="E306" s="41"/>
      <c r="F306" s="41"/>
      <c r="G306" s="41"/>
      <c r="H306" s="42"/>
      <c r="I306" s="41"/>
      <c r="J306" s="41"/>
      <c r="K306" s="42"/>
      <c r="L306" s="42"/>
      <c r="M306" s="41"/>
      <c r="N306" s="43"/>
      <c r="O306" s="43"/>
      <c r="P306" s="42"/>
      <c r="Q306" s="42"/>
      <c r="R306" s="42"/>
      <c r="S306" s="42"/>
      <c r="T306" s="42"/>
      <c r="U306" s="43"/>
      <c r="V306" s="44"/>
      <c r="W306" s="40"/>
      <c r="X306" s="55"/>
      <c r="Y306" s="54" t="str">
        <f>IF(COUNTA(B306:W306)&lt;=3,"",IF(B306&amp;C306&amp;D306="","",IF(F306&amp;G306="","OK",IF(ISERROR(VLOOKUP(MID(F306,2,2)&amp;LEFT(G306,4),ΚΩΔΙΚΟΙ!A:A,1,FALSE)),"ΣΦΑΛΜΑ: Έλλειψη αντιστοίχισης στηλών 5 και 6","OK"))))</f>
        <v/>
      </c>
      <c r="Z306" s="54" t="str">
        <f t="shared" si="28"/>
        <v/>
      </c>
      <c r="AA306" s="54" t="str">
        <f>IF(COUNTA(B306:W306)&lt;=3,"",IF(B306&amp;C306&amp;D306="","",IF(I306&amp;J306="","OK",IF(ISERROR(VLOOKUP(MID(I306,2,2)&amp;LEFT(J306,4),ΚΩΔΙΚΟΙ!A:A,1,FALSE)),"ΣΦΑΛΜΑ: Έλλειψη αντιστοίχισης στηλών 8 και 9","OK"))))</f>
        <v/>
      </c>
      <c r="AB306" s="54" t="str">
        <f t="shared" si="29"/>
        <v/>
      </c>
      <c r="AC306" s="54" t="str">
        <f t="shared" si="30"/>
        <v/>
      </c>
      <c r="AD306" s="54" t="str">
        <f t="shared" si="31"/>
        <v/>
      </c>
      <c r="AE306" s="54" t="str">
        <f t="shared" si="32"/>
        <v/>
      </c>
    </row>
    <row r="307" spans="1:31" ht="62.25" customHeight="1" x14ac:dyDescent="0.25">
      <c r="A307" s="31" t="str">
        <f t="shared" si="27"/>
        <v/>
      </c>
      <c r="B307" s="34"/>
      <c r="C307" s="12"/>
      <c r="D307" s="12"/>
      <c r="E307" s="12"/>
      <c r="F307" s="35"/>
      <c r="G307" s="12"/>
      <c r="H307" s="11"/>
      <c r="I307" s="35"/>
      <c r="J307" s="35"/>
      <c r="K307" s="11"/>
      <c r="L307" s="11"/>
      <c r="M307" s="35"/>
      <c r="N307" s="37"/>
      <c r="O307" s="37"/>
      <c r="P307" s="36"/>
      <c r="Q307" s="36"/>
      <c r="R307" s="36"/>
      <c r="S307" s="36"/>
      <c r="T307" s="36"/>
      <c r="U307" s="37"/>
      <c r="V307" s="38"/>
      <c r="W307" s="34"/>
      <c r="X307" s="53"/>
      <c r="Y307" s="54" t="str">
        <f>IF(COUNTA(B307:W307)&lt;=3,"",IF(B307&amp;C307&amp;D307="","",IF(F307&amp;G307="","OK",IF(ISERROR(VLOOKUP(MID(F307,2,2)&amp;LEFT(G307,4),ΚΩΔΙΚΟΙ!A:A,1,FALSE)),"ΣΦΑΛΜΑ: Έλλειψη αντιστοίχισης στηλών 5 και 6","OK"))))</f>
        <v/>
      </c>
      <c r="Z307" s="54" t="str">
        <f t="shared" si="28"/>
        <v/>
      </c>
      <c r="AA307" s="54" t="str">
        <f>IF(COUNTA(B307:W307)&lt;=3,"",IF(B307&amp;C307&amp;D307="","",IF(I307&amp;J307="","OK",IF(ISERROR(VLOOKUP(MID(I307,2,2)&amp;LEFT(J307,4),ΚΩΔΙΚΟΙ!A:A,1,FALSE)),"ΣΦΑΛΜΑ: Έλλειψη αντιστοίχισης στηλών 8 και 9","OK"))))</f>
        <v/>
      </c>
      <c r="AB307" s="54" t="str">
        <f t="shared" si="29"/>
        <v/>
      </c>
      <c r="AC307" s="54" t="str">
        <f t="shared" si="30"/>
        <v/>
      </c>
      <c r="AD307" s="54" t="str">
        <f t="shared" si="31"/>
        <v/>
      </c>
      <c r="AE307" s="54" t="str">
        <f t="shared" si="32"/>
        <v/>
      </c>
    </row>
    <row r="308" spans="1:31" ht="62.25" customHeight="1" x14ac:dyDescent="0.25">
      <c r="A308" s="39" t="str">
        <f t="shared" si="27"/>
        <v/>
      </c>
      <c r="B308" s="40"/>
      <c r="C308" s="41"/>
      <c r="D308" s="41"/>
      <c r="E308" s="41"/>
      <c r="F308" s="41"/>
      <c r="G308" s="41"/>
      <c r="H308" s="42"/>
      <c r="I308" s="41"/>
      <c r="J308" s="41"/>
      <c r="K308" s="42"/>
      <c r="L308" s="42"/>
      <c r="M308" s="41"/>
      <c r="N308" s="43"/>
      <c r="O308" s="43"/>
      <c r="P308" s="42"/>
      <c r="Q308" s="42"/>
      <c r="R308" s="42"/>
      <c r="S308" s="42"/>
      <c r="T308" s="42"/>
      <c r="U308" s="43"/>
      <c r="V308" s="44"/>
      <c r="W308" s="40"/>
      <c r="X308" s="55"/>
      <c r="Y308" s="54" t="str">
        <f>IF(COUNTA(B308:W308)&lt;=3,"",IF(B308&amp;C308&amp;D308="","",IF(F308&amp;G308="","OK",IF(ISERROR(VLOOKUP(MID(F308,2,2)&amp;LEFT(G308,4),ΚΩΔΙΚΟΙ!A:A,1,FALSE)),"ΣΦΑΛΜΑ: Έλλειψη αντιστοίχισης στηλών 5 και 6","OK"))))</f>
        <v/>
      </c>
      <c r="Z308" s="54" t="str">
        <f t="shared" si="28"/>
        <v/>
      </c>
      <c r="AA308" s="54" t="str">
        <f>IF(COUNTA(B308:W308)&lt;=3,"",IF(B308&amp;C308&amp;D308="","",IF(I308&amp;J308="","OK",IF(ISERROR(VLOOKUP(MID(I308,2,2)&amp;LEFT(J308,4),ΚΩΔΙΚΟΙ!A:A,1,FALSE)),"ΣΦΑΛΜΑ: Έλλειψη αντιστοίχισης στηλών 8 και 9","OK"))))</f>
        <v/>
      </c>
      <c r="AB308" s="54" t="str">
        <f t="shared" si="29"/>
        <v/>
      </c>
      <c r="AC308" s="54" t="str">
        <f t="shared" si="30"/>
        <v/>
      </c>
      <c r="AD308" s="54" t="str">
        <f t="shared" si="31"/>
        <v/>
      </c>
      <c r="AE308" s="54" t="str">
        <f t="shared" si="32"/>
        <v/>
      </c>
    </row>
    <row r="309" spans="1:31" ht="62.25" customHeight="1" x14ac:dyDescent="0.25">
      <c r="A309" s="31" t="str">
        <f t="shared" si="27"/>
        <v/>
      </c>
      <c r="B309" s="34"/>
      <c r="C309" s="12"/>
      <c r="D309" s="12"/>
      <c r="E309" s="12"/>
      <c r="F309" s="35"/>
      <c r="G309" s="12"/>
      <c r="H309" s="11"/>
      <c r="I309" s="35"/>
      <c r="J309" s="35"/>
      <c r="K309" s="11"/>
      <c r="L309" s="11"/>
      <c r="M309" s="35"/>
      <c r="N309" s="37"/>
      <c r="O309" s="37"/>
      <c r="P309" s="36"/>
      <c r="Q309" s="36"/>
      <c r="R309" s="36"/>
      <c r="S309" s="36"/>
      <c r="T309" s="36"/>
      <c r="U309" s="37"/>
      <c r="V309" s="38"/>
      <c r="W309" s="34"/>
      <c r="X309" s="53"/>
      <c r="Y309" s="54" t="str">
        <f>IF(COUNTA(B309:W309)&lt;=3,"",IF(B309&amp;C309&amp;D309="","",IF(F309&amp;G309="","OK",IF(ISERROR(VLOOKUP(MID(F309,2,2)&amp;LEFT(G309,4),ΚΩΔΙΚΟΙ!A:A,1,FALSE)),"ΣΦΑΛΜΑ: Έλλειψη αντιστοίχισης στηλών 5 και 6","OK"))))</f>
        <v/>
      </c>
      <c r="Z309" s="54" t="str">
        <f t="shared" si="28"/>
        <v/>
      </c>
      <c r="AA309" s="54" t="str">
        <f>IF(COUNTA(B309:W309)&lt;=3,"",IF(B309&amp;C309&amp;D309="","",IF(I309&amp;J309="","OK",IF(ISERROR(VLOOKUP(MID(I309,2,2)&amp;LEFT(J309,4),ΚΩΔΙΚΟΙ!A:A,1,FALSE)),"ΣΦΑΛΜΑ: Έλλειψη αντιστοίχισης στηλών 8 και 9","OK"))))</f>
        <v/>
      </c>
      <c r="AB309" s="54" t="str">
        <f t="shared" si="29"/>
        <v/>
      </c>
      <c r="AC309" s="54" t="str">
        <f t="shared" si="30"/>
        <v/>
      </c>
      <c r="AD309" s="54" t="str">
        <f t="shared" si="31"/>
        <v/>
      </c>
      <c r="AE309" s="54" t="str">
        <f t="shared" si="32"/>
        <v/>
      </c>
    </row>
    <row r="310" spans="1:31" ht="62.25" customHeight="1" x14ac:dyDescent="0.25">
      <c r="A310" s="39" t="str">
        <f t="shared" si="27"/>
        <v/>
      </c>
      <c r="B310" s="40"/>
      <c r="C310" s="41"/>
      <c r="D310" s="41"/>
      <c r="E310" s="41"/>
      <c r="F310" s="41"/>
      <c r="G310" s="41"/>
      <c r="H310" s="42"/>
      <c r="I310" s="41"/>
      <c r="J310" s="41"/>
      <c r="K310" s="42"/>
      <c r="L310" s="42"/>
      <c r="M310" s="41"/>
      <c r="N310" s="43"/>
      <c r="O310" s="43"/>
      <c r="P310" s="42"/>
      <c r="Q310" s="42"/>
      <c r="R310" s="42"/>
      <c r="S310" s="42"/>
      <c r="T310" s="42"/>
      <c r="U310" s="43"/>
      <c r="V310" s="44"/>
      <c r="W310" s="40"/>
      <c r="X310" s="55"/>
      <c r="Y310" s="54" t="str">
        <f>IF(COUNTA(B310:W310)&lt;=3,"",IF(B310&amp;C310&amp;D310="","",IF(F310&amp;G310="","OK",IF(ISERROR(VLOOKUP(MID(F310,2,2)&amp;LEFT(G310,4),ΚΩΔΙΚΟΙ!A:A,1,FALSE)),"ΣΦΑΛΜΑ: Έλλειψη αντιστοίχισης στηλών 5 και 6","OK"))))</f>
        <v/>
      </c>
      <c r="Z310" s="54" t="str">
        <f t="shared" si="28"/>
        <v/>
      </c>
      <c r="AA310" s="54" t="str">
        <f>IF(COUNTA(B310:W310)&lt;=3,"",IF(B310&amp;C310&amp;D310="","",IF(I310&amp;J310="","OK",IF(ISERROR(VLOOKUP(MID(I310,2,2)&amp;LEFT(J310,4),ΚΩΔΙΚΟΙ!A:A,1,FALSE)),"ΣΦΑΛΜΑ: Έλλειψη αντιστοίχισης στηλών 8 και 9","OK"))))</f>
        <v/>
      </c>
      <c r="AB310" s="54" t="str">
        <f t="shared" si="29"/>
        <v/>
      </c>
      <c r="AC310" s="54" t="str">
        <f t="shared" si="30"/>
        <v/>
      </c>
      <c r="AD310" s="54" t="str">
        <f t="shared" si="31"/>
        <v/>
      </c>
      <c r="AE310" s="54" t="str">
        <f t="shared" si="32"/>
        <v/>
      </c>
    </row>
    <row r="311" spans="1:31" ht="62.25" customHeight="1" x14ac:dyDescent="0.25">
      <c r="A311" s="31" t="str">
        <f t="shared" si="27"/>
        <v/>
      </c>
      <c r="B311" s="34"/>
      <c r="C311" s="12"/>
      <c r="D311" s="12"/>
      <c r="E311" s="12"/>
      <c r="F311" s="35"/>
      <c r="G311" s="12"/>
      <c r="H311" s="11"/>
      <c r="I311" s="35"/>
      <c r="J311" s="35"/>
      <c r="K311" s="11"/>
      <c r="L311" s="11"/>
      <c r="M311" s="35"/>
      <c r="N311" s="37"/>
      <c r="O311" s="37"/>
      <c r="P311" s="36"/>
      <c r="Q311" s="36"/>
      <c r="R311" s="36"/>
      <c r="S311" s="36"/>
      <c r="T311" s="36"/>
      <c r="U311" s="37"/>
      <c r="V311" s="38"/>
      <c r="W311" s="34"/>
      <c r="X311" s="53"/>
      <c r="Y311" s="54" t="str">
        <f>IF(COUNTA(B311:W311)&lt;=3,"",IF(B311&amp;C311&amp;D311="","",IF(F311&amp;G311="","OK",IF(ISERROR(VLOOKUP(MID(F311,2,2)&amp;LEFT(G311,4),ΚΩΔΙΚΟΙ!A:A,1,FALSE)),"ΣΦΑΛΜΑ: Έλλειψη αντιστοίχισης στηλών 5 και 6","OK"))))</f>
        <v/>
      </c>
      <c r="Z311" s="54" t="str">
        <f t="shared" si="28"/>
        <v/>
      </c>
      <c r="AA311" s="54" t="str">
        <f>IF(COUNTA(B311:W311)&lt;=3,"",IF(B311&amp;C311&amp;D311="","",IF(I311&amp;J311="","OK",IF(ISERROR(VLOOKUP(MID(I311,2,2)&amp;LEFT(J311,4),ΚΩΔΙΚΟΙ!A:A,1,FALSE)),"ΣΦΑΛΜΑ: Έλλειψη αντιστοίχισης στηλών 8 και 9","OK"))))</f>
        <v/>
      </c>
      <c r="AB311" s="54" t="str">
        <f t="shared" si="29"/>
        <v/>
      </c>
      <c r="AC311" s="54" t="str">
        <f t="shared" si="30"/>
        <v/>
      </c>
      <c r="AD311" s="54" t="str">
        <f t="shared" si="31"/>
        <v/>
      </c>
      <c r="AE311" s="54" t="str">
        <f t="shared" si="32"/>
        <v/>
      </c>
    </row>
    <row r="312" spans="1:31" ht="62.25" customHeight="1" x14ac:dyDescent="0.25">
      <c r="A312" s="39" t="str">
        <f t="shared" si="27"/>
        <v/>
      </c>
      <c r="B312" s="40"/>
      <c r="C312" s="41"/>
      <c r="D312" s="41"/>
      <c r="E312" s="41"/>
      <c r="F312" s="41"/>
      <c r="G312" s="41"/>
      <c r="H312" s="42"/>
      <c r="I312" s="41"/>
      <c r="J312" s="41"/>
      <c r="K312" s="42"/>
      <c r="L312" s="42"/>
      <c r="M312" s="41"/>
      <c r="N312" s="43"/>
      <c r="O312" s="43"/>
      <c r="P312" s="42"/>
      <c r="Q312" s="42"/>
      <c r="R312" s="42"/>
      <c r="S312" s="42"/>
      <c r="T312" s="42"/>
      <c r="U312" s="43"/>
      <c r="V312" s="44"/>
      <c r="W312" s="40"/>
      <c r="X312" s="55"/>
      <c r="Y312" s="54" t="str">
        <f>IF(COUNTA(B312:W312)&lt;=3,"",IF(B312&amp;C312&amp;D312="","",IF(F312&amp;G312="","OK",IF(ISERROR(VLOOKUP(MID(F312,2,2)&amp;LEFT(G312,4),ΚΩΔΙΚΟΙ!A:A,1,FALSE)),"ΣΦΑΛΜΑ: Έλλειψη αντιστοίχισης στηλών 5 και 6","OK"))))</f>
        <v/>
      </c>
      <c r="Z312" s="54" t="str">
        <f t="shared" si="28"/>
        <v/>
      </c>
      <c r="AA312" s="54" t="str">
        <f>IF(COUNTA(B312:W312)&lt;=3,"",IF(B312&amp;C312&amp;D312="","",IF(I312&amp;J312="","OK",IF(ISERROR(VLOOKUP(MID(I312,2,2)&amp;LEFT(J312,4),ΚΩΔΙΚΟΙ!A:A,1,FALSE)),"ΣΦΑΛΜΑ: Έλλειψη αντιστοίχισης στηλών 8 και 9","OK"))))</f>
        <v/>
      </c>
      <c r="AB312" s="54" t="str">
        <f t="shared" si="29"/>
        <v/>
      </c>
      <c r="AC312" s="54" t="str">
        <f t="shared" si="30"/>
        <v/>
      </c>
      <c r="AD312" s="54" t="str">
        <f t="shared" si="31"/>
        <v/>
      </c>
      <c r="AE312" s="54" t="str">
        <f t="shared" si="32"/>
        <v/>
      </c>
    </row>
    <row r="313" spans="1:31" ht="62.25" customHeight="1" x14ac:dyDescent="0.25">
      <c r="A313" s="31" t="str">
        <f t="shared" si="27"/>
        <v/>
      </c>
      <c r="B313" s="34"/>
      <c r="C313" s="12"/>
      <c r="D313" s="12"/>
      <c r="E313" s="12"/>
      <c r="F313" s="35"/>
      <c r="G313" s="12"/>
      <c r="H313" s="11"/>
      <c r="I313" s="35"/>
      <c r="J313" s="35"/>
      <c r="K313" s="11"/>
      <c r="L313" s="11"/>
      <c r="M313" s="35"/>
      <c r="N313" s="37"/>
      <c r="O313" s="37"/>
      <c r="P313" s="36"/>
      <c r="Q313" s="36"/>
      <c r="R313" s="36"/>
      <c r="S313" s="36"/>
      <c r="T313" s="36"/>
      <c r="U313" s="37"/>
      <c r="V313" s="38"/>
      <c r="W313" s="34"/>
      <c r="X313" s="53"/>
      <c r="Y313" s="54" t="str">
        <f>IF(COUNTA(B313:W313)&lt;=3,"",IF(B313&amp;C313&amp;D313="","",IF(F313&amp;G313="","OK",IF(ISERROR(VLOOKUP(MID(F313,2,2)&amp;LEFT(G313,4),ΚΩΔΙΚΟΙ!A:A,1,FALSE)),"ΣΦΑΛΜΑ: Έλλειψη αντιστοίχισης στηλών 5 και 6","OK"))))</f>
        <v/>
      </c>
      <c r="Z313" s="54" t="str">
        <f t="shared" si="28"/>
        <v/>
      </c>
      <c r="AA313" s="54" t="str">
        <f>IF(COUNTA(B313:W313)&lt;=3,"",IF(B313&amp;C313&amp;D313="","",IF(I313&amp;J313="","OK",IF(ISERROR(VLOOKUP(MID(I313,2,2)&amp;LEFT(J313,4),ΚΩΔΙΚΟΙ!A:A,1,FALSE)),"ΣΦΑΛΜΑ: Έλλειψη αντιστοίχισης στηλών 8 και 9","OK"))))</f>
        <v/>
      </c>
      <c r="AB313" s="54" t="str">
        <f t="shared" si="29"/>
        <v/>
      </c>
      <c r="AC313" s="54" t="str">
        <f t="shared" si="30"/>
        <v/>
      </c>
      <c r="AD313" s="54" t="str">
        <f t="shared" si="31"/>
        <v/>
      </c>
      <c r="AE313" s="54" t="str">
        <f t="shared" si="32"/>
        <v/>
      </c>
    </row>
    <row r="314" spans="1:31" ht="62.25" customHeight="1" x14ac:dyDescent="0.25">
      <c r="A314" s="39" t="str">
        <f t="shared" si="27"/>
        <v/>
      </c>
      <c r="B314" s="40"/>
      <c r="C314" s="41"/>
      <c r="D314" s="41"/>
      <c r="E314" s="41"/>
      <c r="F314" s="41"/>
      <c r="G314" s="41"/>
      <c r="H314" s="42"/>
      <c r="I314" s="41"/>
      <c r="J314" s="41"/>
      <c r="K314" s="42"/>
      <c r="L314" s="42"/>
      <c r="M314" s="41"/>
      <c r="N314" s="43"/>
      <c r="O314" s="43"/>
      <c r="P314" s="42"/>
      <c r="Q314" s="42"/>
      <c r="R314" s="42"/>
      <c r="S314" s="42"/>
      <c r="T314" s="42"/>
      <c r="U314" s="43"/>
      <c r="V314" s="44"/>
      <c r="W314" s="40"/>
      <c r="X314" s="55"/>
      <c r="Y314" s="54" t="str">
        <f>IF(COUNTA(B314:W314)&lt;=3,"",IF(B314&amp;C314&amp;D314="","",IF(F314&amp;G314="","OK",IF(ISERROR(VLOOKUP(MID(F314,2,2)&amp;LEFT(G314,4),ΚΩΔΙΚΟΙ!A:A,1,FALSE)),"ΣΦΑΛΜΑ: Έλλειψη αντιστοίχισης στηλών 5 και 6","OK"))))</f>
        <v/>
      </c>
      <c r="Z314" s="54" t="str">
        <f t="shared" si="28"/>
        <v/>
      </c>
      <c r="AA314" s="54" t="str">
        <f>IF(COUNTA(B314:W314)&lt;=3,"",IF(B314&amp;C314&amp;D314="","",IF(I314&amp;J314="","OK",IF(ISERROR(VLOOKUP(MID(I314,2,2)&amp;LEFT(J314,4),ΚΩΔΙΚΟΙ!A:A,1,FALSE)),"ΣΦΑΛΜΑ: Έλλειψη αντιστοίχισης στηλών 8 και 9","OK"))))</f>
        <v/>
      </c>
      <c r="AB314" s="54" t="str">
        <f t="shared" si="29"/>
        <v/>
      </c>
      <c r="AC314" s="54" t="str">
        <f t="shared" si="30"/>
        <v/>
      </c>
      <c r="AD314" s="54" t="str">
        <f t="shared" si="31"/>
        <v/>
      </c>
      <c r="AE314" s="54" t="str">
        <f t="shared" si="32"/>
        <v/>
      </c>
    </row>
    <row r="315" spans="1:31" ht="62.25" customHeight="1" x14ac:dyDescent="0.25">
      <c r="A315" s="31" t="str">
        <f t="shared" si="27"/>
        <v/>
      </c>
      <c r="B315" s="34"/>
      <c r="C315" s="12"/>
      <c r="D315" s="12"/>
      <c r="E315" s="12"/>
      <c r="F315" s="35"/>
      <c r="G315" s="12"/>
      <c r="H315" s="11"/>
      <c r="I315" s="35"/>
      <c r="J315" s="35"/>
      <c r="K315" s="11"/>
      <c r="L315" s="11"/>
      <c r="M315" s="35"/>
      <c r="N315" s="37"/>
      <c r="O315" s="37"/>
      <c r="P315" s="36"/>
      <c r="Q315" s="36"/>
      <c r="R315" s="36"/>
      <c r="S315" s="36"/>
      <c r="T315" s="36"/>
      <c r="U315" s="37"/>
      <c r="V315" s="38"/>
      <c r="W315" s="34"/>
      <c r="X315" s="53"/>
      <c r="Y315" s="54" t="str">
        <f>IF(COUNTA(B315:W315)&lt;=3,"",IF(B315&amp;C315&amp;D315="","",IF(F315&amp;G315="","OK",IF(ISERROR(VLOOKUP(MID(F315,2,2)&amp;LEFT(G315,4),ΚΩΔΙΚΟΙ!A:A,1,FALSE)),"ΣΦΑΛΜΑ: Έλλειψη αντιστοίχισης στηλών 5 και 6","OK"))))</f>
        <v/>
      </c>
      <c r="Z315" s="54" t="str">
        <f t="shared" si="28"/>
        <v/>
      </c>
      <c r="AA315" s="54" t="str">
        <f>IF(COUNTA(B315:W315)&lt;=3,"",IF(B315&amp;C315&amp;D315="","",IF(I315&amp;J315="","OK",IF(ISERROR(VLOOKUP(MID(I315,2,2)&amp;LEFT(J315,4),ΚΩΔΙΚΟΙ!A:A,1,FALSE)),"ΣΦΑΛΜΑ: Έλλειψη αντιστοίχισης στηλών 8 και 9","OK"))))</f>
        <v/>
      </c>
      <c r="AB315" s="54" t="str">
        <f t="shared" si="29"/>
        <v/>
      </c>
      <c r="AC315" s="54" t="str">
        <f t="shared" si="30"/>
        <v/>
      </c>
      <c r="AD315" s="54" t="str">
        <f t="shared" si="31"/>
        <v/>
      </c>
      <c r="AE315" s="54" t="str">
        <f t="shared" si="32"/>
        <v/>
      </c>
    </row>
    <row r="316" spans="1:31" ht="62.25" customHeight="1" x14ac:dyDescent="0.25">
      <c r="A316" s="39" t="str">
        <f t="shared" ref="A316:A379" si="33">+IF(AND(C316="",D316=""),"",A315+1)</f>
        <v/>
      </c>
      <c r="B316" s="40"/>
      <c r="C316" s="41"/>
      <c r="D316" s="41"/>
      <c r="E316" s="41"/>
      <c r="F316" s="41"/>
      <c r="G316" s="41"/>
      <c r="H316" s="42"/>
      <c r="I316" s="41"/>
      <c r="J316" s="41"/>
      <c r="K316" s="42"/>
      <c r="L316" s="42"/>
      <c r="M316" s="41"/>
      <c r="N316" s="43"/>
      <c r="O316" s="43"/>
      <c r="P316" s="42"/>
      <c r="Q316" s="42"/>
      <c r="R316" s="42"/>
      <c r="S316" s="42"/>
      <c r="T316" s="42"/>
      <c r="U316" s="43"/>
      <c r="V316" s="44"/>
      <c r="W316" s="40"/>
      <c r="X316" s="55"/>
      <c r="Y316" s="54" t="str">
        <f>IF(COUNTA(B316:W316)&lt;=3,"",IF(B316&amp;C316&amp;D316="","",IF(F316&amp;G316="","OK",IF(ISERROR(VLOOKUP(MID(F316,2,2)&amp;LEFT(G316,4),ΚΩΔΙΚΟΙ!A:A,1,FALSE)),"ΣΦΑΛΜΑ: Έλλειψη αντιστοίχισης στηλών 5 και 6","OK"))))</f>
        <v/>
      </c>
      <c r="Z316" s="54" t="str">
        <f t="shared" ref="Z316:Z379" si="34">IF(COUNTA(B316:W316)&lt;=3,"",IF(B316&amp;C316&amp;D316="","",IF(F316&amp;G316&amp;H316="","OK",IF(AND(F316&lt;&gt;"",G316&lt;&gt;"",H316&gt;0),"OK",IF(AND(F316&amp;G316&lt;&gt;"",H316=0),"ΣΦΑΛΜΑ: Εκκρεμεί η συμπλήρωση του ποσού χρηματοδότησης",IF(AND(F316&amp;G316="",H316&gt;0),"ΣΦΑΛΜΑ: Έχει συμπληρωθεί ποσό χρηματοδότησης χωρίς συμπλήρωση των στηλών 5 ή / και 6"))))))</f>
        <v/>
      </c>
      <c r="AA316" s="54" t="str">
        <f>IF(COUNTA(B316:W316)&lt;=3,"",IF(B316&amp;C316&amp;D316="","",IF(I316&amp;J316="","OK",IF(ISERROR(VLOOKUP(MID(I316,2,2)&amp;LEFT(J316,4),ΚΩΔΙΚΟΙ!A:A,1,FALSE)),"ΣΦΑΛΜΑ: Έλλειψη αντιστοίχισης στηλών 8 και 9","OK"))))</f>
        <v/>
      </c>
      <c r="AB316" s="54" t="str">
        <f t="shared" ref="AB316:AB379" si="35">IF(COUNTA(B316:W316)&lt;=3,"",IF(B316&amp;C316&amp;D316="","",IF(I316&amp;J316&amp;K316="","OK",IF(AND(I316&lt;&gt;"",J316&lt;&gt;"",K316&gt;0),"OK",IF(AND(I316&amp;J316&lt;&gt;"",K316=0),"ΣΦΑΛΜΑ: Εκκρεμεί η συμπλήρωση του ποσού χρηματοδότησης",IF(AND(I316&amp;J316="",K316&gt;0),"ΣΦΑΛΜΑ: Έχει συμπληρωθεί ποσό χρηματοδότησης χωρίς συμπλήρωση των στηλών 5 ή / και 6"))))))</f>
        <v/>
      </c>
      <c r="AC316" s="54" t="str">
        <f t="shared" ref="AC316:AC379" si="36">IF(COUNTA(B316:W316)&lt;=3,"",IF(B316&amp;C316&amp;D316="","",IF(F316="05. ΕΡΓΟ ΑΥΤΕΠΙΣΤΑΣΙΑΣ","OK",IF(AND(OR(LEFT($M316,2)="04",LEFT($M316,2)="05",LEFT($M316,2)="06"),N316=""),"ΣΦΑΛΜΑ: Εκκρεμεί η συμπλήρωση ημερομηνίας στη στήλη 13","OK"))))</f>
        <v/>
      </c>
      <c r="AD316" s="54" t="str">
        <f t="shared" ref="AD316:AD379" si="37">IF(COUNTA(B316:W316)&lt;=3,"",IF(B316&amp;C316&amp;D316="","",IF(F316="05. ΕΡΓΟ ΑΥΤΕΠΙΣΤΑΣΙΑΣ","OK",IF(AND(OR(LEFT($M316,2)="05",LEFT($M316,2)="06"),O316=""),"ΣΦΑΛΜΑ: Εκκρεμεί η συμπλήρωση ημερομηνίας στη στήλη 14","OK"))))</f>
        <v/>
      </c>
      <c r="AE316" s="54" t="str">
        <f t="shared" ref="AE316:AE379" si="38">IF(COUNTA(B316:W316)&lt;=3,"",IF(B316&amp;C316&amp;D316="","",IF(AND(OR(LEFT($M316,2)="05",LEFT($M316,2)="06"),P316="")," ΣΦΑΛΜΑ: Εκκρεμεί η συμπλήρωση ημερομηνίας στη στήλη 15","OK")))</f>
        <v/>
      </c>
    </row>
    <row r="317" spans="1:31" ht="62.25" customHeight="1" x14ac:dyDescent="0.25">
      <c r="A317" s="31" t="str">
        <f t="shared" si="33"/>
        <v/>
      </c>
      <c r="B317" s="34"/>
      <c r="C317" s="12"/>
      <c r="D317" s="12"/>
      <c r="E317" s="12"/>
      <c r="F317" s="35"/>
      <c r="G317" s="12"/>
      <c r="H317" s="11"/>
      <c r="I317" s="35"/>
      <c r="J317" s="35"/>
      <c r="K317" s="11"/>
      <c r="L317" s="11"/>
      <c r="M317" s="35"/>
      <c r="N317" s="37"/>
      <c r="O317" s="37"/>
      <c r="P317" s="36"/>
      <c r="Q317" s="36"/>
      <c r="R317" s="36"/>
      <c r="S317" s="36"/>
      <c r="T317" s="36"/>
      <c r="U317" s="37"/>
      <c r="V317" s="38"/>
      <c r="W317" s="34"/>
      <c r="X317" s="53"/>
      <c r="Y317" s="54" t="str">
        <f>IF(COUNTA(B317:W317)&lt;=3,"",IF(B317&amp;C317&amp;D317="","",IF(F317&amp;G317="","OK",IF(ISERROR(VLOOKUP(MID(F317,2,2)&amp;LEFT(G317,4),ΚΩΔΙΚΟΙ!A:A,1,FALSE)),"ΣΦΑΛΜΑ: Έλλειψη αντιστοίχισης στηλών 5 και 6","OK"))))</f>
        <v/>
      </c>
      <c r="Z317" s="54" t="str">
        <f t="shared" si="34"/>
        <v/>
      </c>
      <c r="AA317" s="54" t="str">
        <f>IF(COUNTA(B317:W317)&lt;=3,"",IF(B317&amp;C317&amp;D317="","",IF(I317&amp;J317="","OK",IF(ISERROR(VLOOKUP(MID(I317,2,2)&amp;LEFT(J317,4),ΚΩΔΙΚΟΙ!A:A,1,FALSE)),"ΣΦΑΛΜΑ: Έλλειψη αντιστοίχισης στηλών 8 και 9","OK"))))</f>
        <v/>
      </c>
      <c r="AB317" s="54" t="str">
        <f t="shared" si="35"/>
        <v/>
      </c>
      <c r="AC317" s="54" t="str">
        <f t="shared" si="36"/>
        <v/>
      </c>
      <c r="AD317" s="54" t="str">
        <f t="shared" si="37"/>
        <v/>
      </c>
      <c r="AE317" s="54" t="str">
        <f t="shared" si="38"/>
        <v/>
      </c>
    </row>
    <row r="318" spans="1:31" ht="62.25" customHeight="1" x14ac:dyDescent="0.25">
      <c r="A318" s="39" t="str">
        <f t="shared" si="33"/>
        <v/>
      </c>
      <c r="B318" s="40"/>
      <c r="C318" s="41"/>
      <c r="D318" s="41"/>
      <c r="E318" s="41"/>
      <c r="F318" s="41"/>
      <c r="G318" s="41"/>
      <c r="H318" s="42"/>
      <c r="I318" s="41"/>
      <c r="J318" s="41"/>
      <c r="K318" s="42"/>
      <c r="L318" s="42"/>
      <c r="M318" s="41"/>
      <c r="N318" s="43"/>
      <c r="O318" s="43"/>
      <c r="P318" s="42"/>
      <c r="Q318" s="42"/>
      <c r="R318" s="42"/>
      <c r="S318" s="42"/>
      <c r="T318" s="42"/>
      <c r="U318" s="43"/>
      <c r="V318" s="44"/>
      <c r="W318" s="40"/>
      <c r="X318" s="55"/>
      <c r="Y318" s="54" t="str">
        <f>IF(COUNTA(B318:W318)&lt;=3,"",IF(B318&amp;C318&amp;D318="","",IF(F318&amp;G318="","OK",IF(ISERROR(VLOOKUP(MID(F318,2,2)&amp;LEFT(G318,4),ΚΩΔΙΚΟΙ!A:A,1,FALSE)),"ΣΦΑΛΜΑ: Έλλειψη αντιστοίχισης στηλών 5 και 6","OK"))))</f>
        <v/>
      </c>
      <c r="Z318" s="54" t="str">
        <f t="shared" si="34"/>
        <v/>
      </c>
      <c r="AA318" s="54" t="str">
        <f>IF(COUNTA(B318:W318)&lt;=3,"",IF(B318&amp;C318&amp;D318="","",IF(I318&amp;J318="","OK",IF(ISERROR(VLOOKUP(MID(I318,2,2)&amp;LEFT(J318,4),ΚΩΔΙΚΟΙ!A:A,1,FALSE)),"ΣΦΑΛΜΑ: Έλλειψη αντιστοίχισης στηλών 8 και 9","OK"))))</f>
        <v/>
      </c>
      <c r="AB318" s="54" t="str">
        <f t="shared" si="35"/>
        <v/>
      </c>
      <c r="AC318" s="54" t="str">
        <f t="shared" si="36"/>
        <v/>
      </c>
      <c r="AD318" s="54" t="str">
        <f t="shared" si="37"/>
        <v/>
      </c>
      <c r="AE318" s="54" t="str">
        <f t="shared" si="38"/>
        <v/>
      </c>
    </row>
    <row r="319" spans="1:31" ht="62.25" customHeight="1" x14ac:dyDescent="0.25">
      <c r="A319" s="31" t="str">
        <f t="shared" si="33"/>
        <v/>
      </c>
      <c r="B319" s="34"/>
      <c r="C319" s="12"/>
      <c r="D319" s="12"/>
      <c r="E319" s="12"/>
      <c r="F319" s="35"/>
      <c r="G319" s="12"/>
      <c r="H319" s="11"/>
      <c r="I319" s="35"/>
      <c r="J319" s="35"/>
      <c r="K319" s="11"/>
      <c r="L319" s="11"/>
      <c r="M319" s="35"/>
      <c r="N319" s="37"/>
      <c r="O319" s="37"/>
      <c r="P319" s="36"/>
      <c r="Q319" s="36"/>
      <c r="R319" s="36"/>
      <c r="S319" s="36"/>
      <c r="T319" s="36"/>
      <c r="U319" s="37"/>
      <c r="V319" s="38"/>
      <c r="W319" s="34"/>
      <c r="X319" s="53"/>
      <c r="Y319" s="54" t="str">
        <f>IF(COUNTA(B319:W319)&lt;=3,"",IF(B319&amp;C319&amp;D319="","",IF(F319&amp;G319="","OK",IF(ISERROR(VLOOKUP(MID(F319,2,2)&amp;LEFT(G319,4),ΚΩΔΙΚΟΙ!A:A,1,FALSE)),"ΣΦΑΛΜΑ: Έλλειψη αντιστοίχισης στηλών 5 και 6","OK"))))</f>
        <v/>
      </c>
      <c r="Z319" s="54" t="str">
        <f t="shared" si="34"/>
        <v/>
      </c>
      <c r="AA319" s="54" t="str">
        <f>IF(COUNTA(B319:W319)&lt;=3,"",IF(B319&amp;C319&amp;D319="","",IF(I319&amp;J319="","OK",IF(ISERROR(VLOOKUP(MID(I319,2,2)&amp;LEFT(J319,4),ΚΩΔΙΚΟΙ!A:A,1,FALSE)),"ΣΦΑΛΜΑ: Έλλειψη αντιστοίχισης στηλών 8 και 9","OK"))))</f>
        <v/>
      </c>
      <c r="AB319" s="54" t="str">
        <f t="shared" si="35"/>
        <v/>
      </c>
      <c r="AC319" s="54" t="str">
        <f t="shared" si="36"/>
        <v/>
      </c>
      <c r="AD319" s="54" t="str">
        <f t="shared" si="37"/>
        <v/>
      </c>
      <c r="AE319" s="54" t="str">
        <f t="shared" si="38"/>
        <v/>
      </c>
    </row>
    <row r="320" spans="1:31" ht="62.25" customHeight="1" x14ac:dyDescent="0.25">
      <c r="A320" s="39" t="str">
        <f t="shared" si="33"/>
        <v/>
      </c>
      <c r="B320" s="40"/>
      <c r="C320" s="41"/>
      <c r="D320" s="41"/>
      <c r="E320" s="41"/>
      <c r="F320" s="41"/>
      <c r="G320" s="41"/>
      <c r="H320" s="42"/>
      <c r="I320" s="41"/>
      <c r="J320" s="41"/>
      <c r="K320" s="42"/>
      <c r="L320" s="42"/>
      <c r="M320" s="41"/>
      <c r="N320" s="43"/>
      <c r="O320" s="43"/>
      <c r="P320" s="42"/>
      <c r="Q320" s="42"/>
      <c r="R320" s="42"/>
      <c r="S320" s="42"/>
      <c r="T320" s="42"/>
      <c r="U320" s="43"/>
      <c r="V320" s="44"/>
      <c r="W320" s="40"/>
      <c r="X320" s="55"/>
      <c r="Y320" s="54" t="str">
        <f>IF(COUNTA(B320:W320)&lt;=3,"",IF(B320&amp;C320&amp;D320="","",IF(F320&amp;G320="","OK",IF(ISERROR(VLOOKUP(MID(F320,2,2)&amp;LEFT(G320,4),ΚΩΔΙΚΟΙ!A:A,1,FALSE)),"ΣΦΑΛΜΑ: Έλλειψη αντιστοίχισης στηλών 5 και 6","OK"))))</f>
        <v/>
      </c>
      <c r="Z320" s="54" t="str">
        <f t="shared" si="34"/>
        <v/>
      </c>
      <c r="AA320" s="54" t="str">
        <f>IF(COUNTA(B320:W320)&lt;=3,"",IF(B320&amp;C320&amp;D320="","",IF(I320&amp;J320="","OK",IF(ISERROR(VLOOKUP(MID(I320,2,2)&amp;LEFT(J320,4),ΚΩΔΙΚΟΙ!A:A,1,FALSE)),"ΣΦΑΛΜΑ: Έλλειψη αντιστοίχισης στηλών 8 και 9","OK"))))</f>
        <v/>
      </c>
      <c r="AB320" s="54" t="str">
        <f t="shared" si="35"/>
        <v/>
      </c>
      <c r="AC320" s="54" t="str">
        <f t="shared" si="36"/>
        <v/>
      </c>
      <c r="AD320" s="54" t="str">
        <f t="shared" si="37"/>
        <v/>
      </c>
      <c r="AE320" s="54" t="str">
        <f t="shared" si="38"/>
        <v/>
      </c>
    </row>
    <row r="321" spans="1:31" ht="62.25" customHeight="1" x14ac:dyDescent="0.25">
      <c r="A321" s="31" t="str">
        <f t="shared" si="33"/>
        <v/>
      </c>
      <c r="B321" s="34"/>
      <c r="C321" s="12"/>
      <c r="D321" s="12"/>
      <c r="E321" s="12"/>
      <c r="F321" s="35"/>
      <c r="G321" s="12"/>
      <c r="H321" s="11"/>
      <c r="I321" s="35"/>
      <c r="J321" s="35"/>
      <c r="K321" s="11"/>
      <c r="L321" s="11"/>
      <c r="M321" s="35"/>
      <c r="N321" s="37"/>
      <c r="O321" s="37"/>
      <c r="P321" s="36"/>
      <c r="Q321" s="36"/>
      <c r="R321" s="36"/>
      <c r="S321" s="36"/>
      <c r="T321" s="36"/>
      <c r="U321" s="37"/>
      <c r="V321" s="38"/>
      <c r="W321" s="34"/>
      <c r="X321" s="53"/>
      <c r="Y321" s="54" t="str">
        <f>IF(COUNTA(B321:W321)&lt;=3,"",IF(B321&amp;C321&amp;D321="","",IF(F321&amp;G321="","OK",IF(ISERROR(VLOOKUP(MID(F321,2,2)&amp;LEFT(G321,4),ΚΩΔΙΚΟΙ!A:A,1,FALSE)),"ΣΦΑΛΜΑ: Έλλειψη αντιστοίχισης στηλών 5 και 6","OK"))))</f>
        <v/>
      </c>
      <c r="Z321" s="54" t="str">
        <f t="shared" si="34"/>
        <v/>
      </c>
      <c r="AA321" s="54" t="str">
        <f>IF(COUNTA(B321:W321)&lt;=3,"",IF(B321&amp;C321&amp;D321="","",IF(I321&amp;J321="","OK",IF(ISERROR(VLOOKUP(MID(I321,2,2)&amp;LEFT(J321,4),ΚΩΔΙΚΟΙ!A:A,1,FALSE)),"ΣΦΑΛΜΑ: Έλλειψη αντιστοίχισης στηλών 8 και 9","OK"))))</f>
        <v/>
      </c>
      <c r="AB321" s="54" t="str">
        <f t="shared" si="35"/>
        <v/>
      </c>
      <c r="AC321" s="54" t="str">
        <f t="shared" si="36"/>
        <v/>
      </c>
      <c r="AD321" s="54" t="str">
        <f t="shared" si="37"/>
        <v/>
      </c>
      <c r="AE321" s="54" t="str">
        <f t="shared" si="38"/>
        <v/>
      </c>
    </row>
    <row r="322" spans="1:31" ht="62.25" customHeight="1" x14ac:dyDescent="0.25">
      <c r="A322" s="39" t="str">
        <f t="shared" si="33"/>
        <v/>
      </c>
      <c r="B322" s="40"/>
      <c r="C322" s="41"/>
      <c r="D322" s="41"/>
      <c r="E322" s="41"/>
      <c r="F322" s="41"/>
      <c r="G322" s="41"/>
      <c r="H322" s="42"/>
      <c r="I322" s="41"/>
      <c r="J322" s="41"/>
      <c r="K322" s="42"/>
      <c r="L322" s="42"/>
      <c r="M322" s="41"/>
      <c r="N322" s="43"/>
      <c r="O322" s="43"/>
      <c r="P322" s="42"/>
      <c r="Q322" s="42"/>
      <c r="R322" s="42"/>
      <c r="S322" s="42"/>
      <c r="T322" s="42"/>
      <c r="U322" s="43"/>
      <c r="V322" s="44"/>
      <c r="W322" s="40"/>
      <c r="X322" s="55"/>
      <c r="Y322" s="54" t="str">
        <f>IF(COUNTA(B322:W322)&lt;=3,"",IF(B322&amp;C322&amp;D322="","",IF(F322&amp;G322="","OK",IF(ISERROR(VLOOKUP(MID(F322,2,2)&amp;LEFT(G322,4),ΚΩΔΙΚΟΙ!A:A,1,FALSE)),"ΣΦΑΛΜΑ: Έλλειψη αντιστοίχισης στηλών 5 και 6","OK"))))</f>
        <v/>
      </c>
      <c r="Z322" s="54" t="str">
        <f t="shared" si="34"/>
        <v/>
      </c>
      <c r="AA322" s="54" t="str">
        <f>IF(COUNTA(B322:W322)&lt;=3,"",IF(B322&amp;C322&amp;D322="","",IF(I322&amp;J322="","OK",IF(ISERROR(VLOOKUP(MID(I322,2,2)&amp;LEFT(J322,4),ΚΩΔΙΚΟΙ!A:A,1,FALSE)),"ΣΦΑΛΜΑ: Έλλειψη αντιστοίχισης στηλών 8 και 9","OK"))))</f>
        <v/>
      </c>
      <c r="AB322" s="54" t="str">
        <f t="shared" si="35"/>
        <v/>
      </c>
      <c r="AC322" s="54" t="str">
        <f t="shared" si="36"/>
        <v/>
      </c>
      <c r="AD322" s="54" t="str">
        <f t="shared" si="37"/>
        <v/>
      </c>
      <c r="AE322" s="54" t="str">
        <f t="shared" si="38"/>
        <v/>
      </c>
    </row>
    <row r="323" spans="1:31" ht="62.25" customHeight="1" x14ac:dyDescent="0.25">
      <c r="A323" s="31" t="str">
        <f t="shared" si="33"/>
        <v/>
      </c>
      <c r="B323" s="34"/>
      <c r="C323" s="12"/>
      <c r="D323" s="12"/>
      <c r="E323" s="12"/>
      <c r="F323" s="35"/>
      <c r="G323" s="12"/>
      <c r="H323" s="11"/>
      <c r="I323" s="35"/>
      <c r="J323" s="35"/>
      <c r="K323" s="11"/>
      <c r="L323" s="11"/>
      <c r="M323" s="35"/>
      <c r="N323" s="37"/>
      <c r="O323" s="37"/>
      <c r="P323" s="36"/>
      <c r="Q323" s="36"/>
      <c r="R323" s="36"/>
      <c r="S323" s="36"/>
      <c r="T323" s="36"/>
      <c r="U323" s="37"/>
      <c r="V323" s="38"/>
      <c r="W323" s="34"/>
      <c r="X323" s="53"/>
      <c r="Y323" s="54" t="str">
        <f>IF(COUNTA(B323:W323)&lt;=3,"",IF(B323&amp;C323&amp;D323="","",IF(F323&amp;G323="","OK",IF(ISERROR(VLOOKUP(MID(F323,2,2)&amp;LEFT(G323,4),ΚΩΔΙΚΟΙ!A:A,1,FALSE)),"ΣΦΑΛΜΑ: Έλλειψη αντιστοίχισης στηλών 5 και 6","OK"))))</f>
        <v/>
      </c>
      <c r="Z323" s="54" t="str">
        <f t="shared" si="34"/>
        <v/>
      </c>
      <c r="AA323" s="54" t="str">
        <f>IF(COUNTA(B323:W323)&lt;=3,"",IF(B323&amp;C323&amp;D323="","",IF(I323&amp;J323="","OK",IF(ISERROR(VLOOKUP(MID(I323,2,2)&amp;LEFT(J323,4),ΚΩΔΙΚΟΙ!A:A,1,FALSE)),"ΣΦΑΛΜΑ: Έλλειψη αντιστοίχισης στηλών 8 και 9","OK"))))</f>
        <v/>
      </c>
      <c r="AB323" s="54" t="str">
        <f t="shared" si="35"/>
        <v/>
      </c>
      <c r="AC323" s="54" t="str">
        <f t="shared" si="36"/>
        <v/>
      </c>
      <c r="AD323" s="54" t="str">
        <f t="shared" si="37"/>
        <v/>
      </c>
      <c r="AE323" s="54" t="str">
        <f t="shared" si="38"/>
        <v/>
      </c>
    </row>
    <row r="324" spans="1:31" ht="62.25" customHeight="1" x14ac:dyDescent="0.25">
      <c r="A324" s="39" t="str">
        <f t="shared" si="33"/>
        <v/>
      </c>
      <c r="B324" s="40"/>
      <c r="C324" s="41"/>
      <c r="D324" s="41"/>
      <c r="E324" s="41"/>
      <c r="F324" s="41"/>
      <c r="G324" s="41"/>
      <c r="H324" s="42"/>
      <c r="I324" s="41"/>
      <c r="J324" s="41"/>
      <c r="K324" s="42"/>
      <c r="L324" s="42"/>
      <c r="M324" s="41"/>
      <c r="N324" s="43"/>
      <c r="O324" s="43"/>
      <c r="P324" s="42"/>
      <c r="Q324" s="42"/>
      <c r="R324" s="42"/>
      <c r="S324" s="42"/>
      <c r="T324" s="42"/>
      <c r="U324" s="43"/>
      <c r="V324" s="44"/>
      <c r="W324" s="40"/>
      <c r="X324" s="55"/>
      <c r="Y324" s="54" t="str">
        <f>IF(COUNTA(B324:W324)&lt;=3,"",IF(B324&amp;C324&amp;D324="","",IF(F324&amp;G324="","OK",IF(ISERROR(VLOOKUP(MID(F324,2,2)&amp;LEFT(G324,4),ΚΩΔΙΚΟΙ!A:A,1,FALSE)),"ΣΦΑΛΜΑ: Έλλειψη αντιστοίχισης στηλών 5 και 6","OK"))))</f>
        <v/>
      </c>
      <c r="Z324" s="54" t="str">
        <f t="shared" si="34"/>
        <v/>
      </c>
      <c r="AA324" s="54" t="str">
        <f>IF(COUNTA(B324:W324)&lt;=3,"",IF(B324&amp;C324&amp;D324="","",IF(I324&amp;J324="","OK",IF(ISERROR(VLOOKUP(MID(I324,2,2)&amp;LEFT(J324,4),ΚΩΔΙΚΟΙ!A:A,1,FALSE)),"ΣΦΑΛΜΑ: Έλλειψη αντιστοίχισης στηλών 8 και 9","OK"))))</f>
        <v/>
      </c>
      <c r="AB324" s="54" t="str">
        <f t="shared" si="35"/>
        <v/>
      </c>
      <c r="AC324" s="54" t="str">
        <f t="shared" si="36"/>
        <v/>
      </c>
      <c r="AD324" s="54" t="str">
        <f t="shared" si="37"/>
        <v/>
      </c>
      <c r="AE324" s="54" t="str">
        <f t="shared" si="38"/>
        <v/>
      </c>
    </row>
    <row r="325" spans="1:31" ht="62.25" customHeight="1" x14ac:dyDescent="0.25">
      <c r="A325" s="31" t="str">
        <f t="shared" si="33"/>
        <v/>
      </c>
      <c r="B325" s="34"/>
      <c r="C325" s="12"/>
      <c r="D325" s="12"/>
      <c r="E325" s="12"/>
      <c r="F325" s="35"/>
      <c r="G325" s="12"/>
      <c r="H325" s="11"/>
      <c r="I325" s="35"/>
      <c r="J325" s="35"/>
      <c r="K325" s="11"/>
      <c r="L325" s="11"/>
      <c r="M325" s="35"/>
      <c r="N325" s="37"/>
      <c r="O325" s="37"/>
      <c r="P325" s="36"/>
      <c r="Q325" s="36"/>
      <c r="R325" s="36"/>
      <c r="S325" s="36"/>
      <c r="T325" s="36"/>
      <c r="U325" s="37"/>
      <c r="V325" s="38"/>
      <c r="W325" s="34"/>
      <c r="X325" s="53"/>
      <c r="Y325" s="54" t="str">
        <f>IF(COUNTA(B325:W325)&lt;=3,"",IF(B325&amp;C325&amp;D325="","",IF(F325&amp;G325="","OK",IF(ISERROR(VLOOKUP(MID(F325,2,2)&amp;LEFT(G325,4),ΚΩΔΙΚΟΙ!A:A,1,FALSE)),"ΣΦΑΛΜΑ: Έλλειψη αντιστοίχισης στηλών 5 και 6","OK"))))</f>
        <v/>
      </c>
      <c r="Z325" s="54" t="str">
        <f t="shared" si="34"/>
        <v/>
      </c>
      <c r="AA325" s="54" t="str">
        <f>IF(COUNTA(B325:W325)&lt;=3,"",IF(B325&amp;C325&amp;D325="","",IF(I325&amp;J325="","OK",IF(ISERROR(VLOOKUP(MID(I325,2,2)&amp;LEFT(J325,4),ΚΩΔΙΚΟΙ!A:A,1,FALSE)),"ΣΦΑΛΜΑ: Έλλειψη αντιστοίχισης στηλών 8 και 9","OK"))))</f>
        <v/>
      </c>
      <c r="AB325" s="54" t="str">
        <f t="shared" si="35"/>
        <v/>
      </c>
      <c r="AC325" s="54" t="str">
        <f t="shared" si="36"/>
        <v/>
      </c>
      <c r="AD325" s="54" t="str">
        <f t="shared" si="37"/>
        <v/>
      </c>
      <c r="AE325" s="54" t="str">
        <f t="shared" si="38"/>
        <v/>
      </c>
    </row>
    <row r="326" spans="1:31" ht="62.25" customHeight="1" x14ac:dyDescent="0.25">
      <c r="A326" s="39" t="str">
        <f t="shared" si="33"/>
        <v/>
      </c>
      <c r="B326" s="40"/>
      <c r="C326" s="41"/>
      <c r="D326" s="41"/>
      <c r="E326" s="41"/>
      <c r="F326" s="41"/>
      <c r="G326" s="41"/>
      <c r="H326" s="42"/>
      <c r="I326" s="41"/>
      <c r="J326" s="41"/>
      <c r="K326" s="42"/>
      <c r="L326" s="42"/>
      <c r="M326" s="41"/>
      <c r="N326" s="43"/>
      <c r="O326" s="43"/>
      <c r="P326" s="42"/>
      <c r="Q326" s="42"/>
      <c r="R326" s="42"/>
      <c r="S326" s="42"/>
      <c r="T326" s="42"/>
      <c r="U326" s="43"/>
      <c r="V326" s="44"/>
      <c r="W326" s="40"/>
      <c r="X326" s="55"/>
      <c r="Y326" s="54" t="str">
        <f>IF(COUNTA(B326:W326)&lt;=3,"",IF(B326&amp;C326&amp;D326="","",IF(F326&amp;G326="","OK",IF(ISERROR(VLOOKUP(MID(F326,2,2)&amp;LEFT(G326,4),ΚΩΔΙΚΟΙ!A:A,1,FALSE)),"ΣΦΑΛΜΑ: Έλλειψη αντιστοίχισης στηλών 5 και 6","OK"))))</f>
        <v/>
      </c>
      <c r="Z326" s="54" t="str">
        <f t="shared" si="34"/>
        <v/>
      </c>
      <c r="AA326" s="54" t="str">
        <f>IF(COUNTA(B326:W326)&lt;=3,"",IF(B326&amp;C326&amp;D326="","",IF(I326&amp;J326="","OK",IF(ISERROR(VLOOKUP(MID(I326,2,2)&amp;LEFT(J326,4),ΚΩΔΙΚΟΙ!A:A,1,FALSE)),"ΣΦΑΛΜΑ: Έλλειψη αντιστοίχισης στηλών 8 και 9","OK"))))</f>
        <v/>
      </c>
      <c r="AB326" s="54" t="str">
        <f t="shared" si="35"/>
        <v/>
      </c>
      <c r="AC326" s="54" t="str">
        <f t="shared" si="36"/>
        <v/>
      </c>
      <c r="AD326" s="54" t="str">
        <f t="shared" si="37"/>
        <v/>
      </c>
      <c r="AE326" s="54" t="str">
        <f t="shared" si="38"/>
        <v/>
      </c>
    </row>
    <row r="327" spans="1:31" ht="62.25" customHeight="1" x14ac:dyDescent="0.25">
      <c r="A327" s="31" t="str">
        <f t="shared" si="33"/>
        <v/>
      </c>
      <c r="B327" s="34"/>
      <c r="C327" s="12"/>
      <c r="D327" s="12"/>
      <c r="E327" s="12"/>
      <c r="F327" s="35"/>
      <c r="G327" s="12"/>
      <c r="H327" s="11"/>
      <c r="I327" s="35"/>
      <c r="J327" s="35"/>
      <c r="K327" s="11"/>
      <c r="L327" s="11"/>
      <c r="M327" s="35"/>
      <c r="N327" s="37"/>
      <c r="O327" s="37"/>
      <c r="P327" s="36"/>
      <c r="Q327" s="36"/>
      <c r="R327" s="36"/>
      <c r="S327" s="36"/>
      <c r="T327" s="36"/>
      <c r="U327" s="37"/>
      <c r="V327" s="38"/>
      <c r="W327" s="34"/>
      <c r="X327" s="53"/>
      <c r="Y327" s="54" t="str">
        <f>IF(COUNTA(B327:W327)&lt;=3,"",IF(B327&amp;C327&amp;D327="","",IF(F327&amp;G327="","OK",IF(ISERROR(VLOOKUP(MID(F327,2,2)&amp;LEFT(G327,4),ΚΩΔΙΚΟΙ!A:A,1,FALSE)),"ΣΦΑΛΜΑ: Έλλειψη αντιστοίχισης στηλών 5 και 6","OK"))))</f>
        <v/>
      </c>
      <c r="Z327" s="54" t="str">
        <f t="shared" si="34"/>
        <v/>
      </c>
      <c r="AA327" s="54" t="str">
        <f>IF(COUNTA(B327:W327)&lt;=3,"",IF(B327&amp;C327&amp;D327="","",IF(I327&amp;J327="","OK",IF(ISERROR(VLOOKUP(MID(I327,2,2)&amp;LEFT(J327,4),ΚΩΔΙΚΟΙ!A:A,1,FALSE)),"ΣΦΑΛΜΑ: Έλλειψη αντιστοίχισης στηλών 8 και 9","OK"))))</f>
        <v/>
      </c>
      <c r="AB327" s="54" t="str">
        <f t="shared" si="35"/>
        <v/>
      </c>
      <c r="AC327" s="54" t="str">
        <f t="shared" si="36"/>
        <v/>
      </c>
      <c r="AD327" s="54" t="str">
        <f t="shared" si="37"/>
        <v/>
      </c>
      <c r="AE327" s="54" t="str">
        <f t="shared" si="38"/>
        <v/>
      </c>
    </row>
    <row r="328" spans="1:31" ht="62.25" customHeight="1" x14ac:dyDescent="0.25">
      <c r="A328" s="39" t="str">
        <f t="shared" si="33"/>
        <v/>
      </c>
      <c r="B328" s="40"/>
      <c r="C328" s="41"/>
      <c r="D328" s="41"/>
      <c r="E328" s="41"/>
      <c r="F328" s="41"/>
      <c r="G328" s="41"/>
      <c r="H328" s="42"/>
      <c r="I328" s="41"/>
      <c r="J328" s="41"/>
      <c r="K328" s="42"/>
      <c r="L328" s="42"/>
      <c r="M328" s="41"/>
      <c r="N328" s="43"/>
      <c r="O328" s="43"/>
      <c r="P328" s="42"/>
      <c r="Q328" s="42"/>
      <c r="R328" s="42"/>
      <c r="S328" s="42"/>
      <c r="T328" s="42"/>
      <c r="U328" s="43"/>
      <c r="V328" s="44"/>
      <c r="W328" s="40"/>
      <c r="X328" s="55"/>
      <c r="Y328" s="54" t="str">
        <f>IF(COUNTA(B328:W328)&lt;=3,"",IF(B328&amp;C328&amp;D328="","",IF(F328&amp;G328="","OK",IF(ISERROR(VLOOKUP(MID(F328,2,2)&amp;LEFT(G328,4),ΚΩΔΙΚΟΙ!A:A,1,FALSE)),"ΣΦΑΛΜΑ: Έλλειψη αντιστοίχισης στηλών 5 και 6","OK"))))</f>
        <v/>
      </c>
      <c r="Z328" s="54" t="str">
        <f t="shared" si="34"/>
        <v/>
      </c>
      <c r="AA328" s="54" t="str">
        <f>IF(COUNTA(B328:W328)&lt;=3,"",IF(B328&amp;C328&amp;D328="","",IF(I328&amp;J328="","OK",IF(ISERROR(VLOOKUP(MID(I328,2,2)&amp;LEFT(J328,4),ΚΩΔΙΚΟΙ!A:A,1,FALSE)),"ΣΦΑΛΜΑ: Έλλειψη αντιστοίχισης στηλών 8 και 9","OK"))))</f>
        <v/>
      </c>
      <c r="AB328" s="54" t="str">
        <f t="shared" si="35"/>
        <v/>
      </c>
      <c r="AC328" s="54" t="str">
        <f t="shared" si="36"/>
        <v/>
      </c>
      <c r="AD328" s="54" t="str">
        <f t="shared" si="37"/>
        <v/>
      </c>
      <c r="AE328" s="54" t="str">
        <f t="shared" si="38"/>
        <v/>
      </c>
    </row>
    <row r="329" spans="1:31" ht="62.25" customHeight="1" x14ac:dyDescent="0.25">
      <c r="A329" s="31" t="str">
        <f t="shared" si="33"/>
        <v/>
      </c>
      <c r="B329" s="34"/>
      <c r="C329" s="12"/>
      <c r="D329" s="12"/>
      <c r="E329" s="12"/>
      <c r="F329" s="35"/>
      <c r="G329" s="12"/>
      <c r="H329" s="11"/>
      <c r="I329" s="35"/>
      <c r="J329" s="35"/>
      <c r="K329" s="11"/>
      <c r="L329" s="11"/>
      <c r="M329" s="35"/>
      <c r="N329" s="37"/>
      <c r="O329" s="37"/>
      <c r="P329" s="36"/>
      <c r="Q329" s="36"/>
      <c r="R329" s="36"/>
      <c r="S329" s="36"/>
      <c r="T329" s="36"/>
      <c r="U329" s="37"/>
      <c r="V329" s="38"/>
      <c r="W329" s="34"/>
      <c r="X329" s="53"/>
      <c r="Y329" s="54" t="str">
        <f>IF(COUNTA(B329:W329)&lt;=3,"",IF(B329&amp;C329&amp;D329="","",IF(F329&amp;G329="","OK",IF(ISERROR(VLOOKUP(MID(F329,2,2)&amp;LEFT(G329,4),ΚΩΔΙΚΟΙ!A:A,1,FALSE)),"ΣΦΑΛΜΑ: Έλλειψη αντιστοίχισης στηλών 5 και 6","OK"))))</f>
        <v/>
      </c>
      <c r="Z329" s="54" t="str">
        <f t="shared" si="34"/>
        <v/>
      </c>
      <c r="AA329" s="54" t="str">
        <f>IF(COUNTA(B329:W329)&lt;=3,"",IF(B329&amp;C329&amp;D329="","",IF(I329&amp;J329="","OK",IF(ISERROR(VLOOKUP(MID(I329,2,2)&amp;LEFT(J329,4),ΚΩΔΙΚΟΙ!A:A,1,FALSE)),"ΣΦΑΛΜΑ: Έλλειψη αντιστοίχισης στηλών 8 και 9","OK"))))</f>
        <v/>
      </c>
      <c r="AB329" s="54" t="str">
        <f t="shared" si="35"/>
        <v/>
      </c>
      <c r="AC329" s="54" t="str">
        <f t="shared" si="36"/>
        <v/>
      </c>
      <c r="AD329" s="54" t="str">
        <f t="shared" si="37"/>
        <v/>
      </c>
      <c r="AE329" s="54" t="str">
        <f t="shared" si="38"/>
        <v/>
      </c>
    </row>
    <row r="330" spans="1:31" ht="62.25" customHeight="1" x14ac:dyDescent="0.25">
      <c r="A330" s="39" t="str">
        <f t="shared" si="33"/>
        <v/>
      </c>
      <c r="B330" s="40"/>
      <c r="C330" s="41"/>
      <c r="D330" s="41"/>
      <c r="E330" s="41"/>
      <c r="F330" s="41"/>
      <c r="G330" s="41"/>
      <c r="H330" s="42"/>
      <c r="I330" s="41"/>
      <c r="J330" s="41"/>
      <c r="K330" s="42"/>
      <c r="L330" s="42"/>
      <c r="M330" s="41"/>
      <c r="N330" s="43"/>
      <c r="O330" s="43"/>
      <c r="P330" s="42"/>
      <c r="Q330" s="42"/>
      <c r="R330" s="42"/>
      <c r="S330" s="42"/>
      <c r="T330" s="42"/>
      <c r="U330" s="43"/>
      <c r="V330" s="44"/>
      <c r="W330" s="40"/>
      <c r="X330" s="55"/>
      <c r="Y330" s="54" t="str">
        <f>IF(COUNTA(B330:W330)&lt;=3,"",IF(B330&amp;C330&amp;D330="","",IF(F330&amp;G330="","OK",IF(ISERROR(VLOOKUP(MID(F330,2,2)&amp;LEFT(G330,4),ΚΩΔΙΚΟΙ!A:A,1,FALSE)),"ΣΦΑΛΜΑ: Έλλειψη αντιστοίχισης στηλών 5 και 6","OK"))))</f>
        <v/>
      </c>
      <c r="Z330" s="54" t="str">
        <f t="shared" si="34"/>
        <v/>
      </c>
      <c r="AA330" s="54" t="str">
        <f>IF(COUNTA(B330:W330)&lt;=3,"",IF(B330&amp;C330&amp;D330="","",IF(I330&amp;J330="","OK",IF(ISERROR(VLOOKUP(MID(I330,2,2)&amp;LEFT(J330,4),ΚΩΔΙΚΟΙ!A:A,1,FALSE)),"ΣΦΑΛΜΑ: Έλλειψη αντιστοίχισης στηλών 8 και 9","OK"))))</f>
        <v/>
      </c>
      <c r="AB330" s="54" t="str">
        <f t="shared" si="35"/>
        <v/>
      </c>
      <c r="AC330" s="54" t="str">
        <f t="shared" si="36"/>
        <v/>
      </c>
      <c r="AD330" s="54" t="str">
        <f t="shared" si="37"/>
        <v/>
      </c>
      <c r="AE330" s="54" t="str">
        <f t="shared" si="38"/>
        <v/>
      </c>
    </row>
    <row r="331" spans="1:31" ht="62.25" customHeight="1" x14ac:dyDescent="0.25">
      <c r="A331" s="31" t="str">
        <f t="shared" si="33"/>
        <v/>
      </c>
      <c r="B331" s="34"/>
      <c r="C331" s="12"/>
      <c r="D331" s="12"/>
      <c r="E331" s="12"/>
      <c r="F331" s="35"/>
      <c r="G331" s="12"/>
      <c r="H331" s="11"/>
      <c r="I331" s="35"/>
      <c r="J331" s="35"/>
      <c r="K331" s="11"/>
      <c r="L331" s="11"/>
      <c r="M331" s="35"/>
      <c r="N331" s="37"/>
      <c r="O331" s="37"/>
      <c r="P331" s="36"/>
      <c r="Q331" s="36"/>
      <c r="R331" s="36"/>
      <c r="S331" s="36"/>
      <c r="T331" s="36"/>
      <c r="U331" s="37"/>
      <c r="V331" s="38"/>
      <c r="W331" s="34"/>
      <c r="X331" s="53"/>
      <c r="Y331" s="54" t="str">
        <f>IF(COUNTA(B331:W331)&lt;=3,"",IF(B331&amp;C331&amp;D331="","",IF(F331&amp;G331="","OK",IF(ISERROR(VLOOKUP(MID(F331,2,2)&amp;LEFT(G331,4),ΚΩΔΙΚΟΙ!A:A,1,FALSE)),"ΣΦΑΛΜΑ: Έλλειψη αντιστοίχισης στηλών 5 και 6","OK"))))</f>
        <v/>
      </c>
      <c r="Z331" s="54" t="str">
        <f t="shared" si="34"/>
        <v/>
      </c>
      <c r="AA331" s="54" t="str">
        <f>IF(COUNTA(B331:W331)&lt;=3,"",IF(B331&amp;C331&amp;D331="","",IF(I331&amp;J331="","OK",IF(ISERROR(VLOOKUP(MID(I331,2,2)&amp;LEFT(J331,4),ΚΩΔΙΚΟΙ!A:A,1,FALSE)),"ΣΦΑΛΜΑ: Έλλειψη αντιστοίχισης στηλών 8 και 9","OK"))))</f>
        <v/>
      </c>
      <c r="AB331" s="54" t="str">
        <f t="shared" si="35"/>
        <v/>
      </c>
      <c r="AC331" s="54" t="str">
        <f t="shared" si="36"/>
        <v/>
      </c>
      <c r="AD331" s="54" t="str">
        <f t="shared" si="37"/>
        <v/>
      </c>
      <c r="AE331" s="54" t="str">
        <f t="shared" si="38"/>
        <v/>
      </c>
    </row>
    <row r="332" spans="1:31" ht="62.25" customHeight="1" x14ac:dyDescent="0.25">
      <c r="A332" s="39" t="str">
        <f t="shared" si="33"/>
        <v/>
      </c>
      <c r="B332" s="40"/>
      <c r="C332" s="41"/>
      <c r="D332" s="41"/>
      <c r="E332" s="41"/>
      <c r="F332" s="41"/>
      <c r="G332" s="41"/>
      <c r="H332" s="42"/>
      <c r="I332" s="41"/>
      <c r="J332" s="41"/>
      <c r="K332" s="42"/>
      <c r="L332" s="42"/>
      <c r="M332" s="41"/>
      <c r="N332" s="43"/>
      <c r="O332" s="43"/>
      <c r="P332" s="42"/>
      <c r="Q332" s="42"/>
      <c r="R332" s="42"/>
      <c r="S332" s="42"/>
      <c r="T332" s="42"/>
      <c r="U332" s="43"/>
      <c r="V332" s="44"/>
      <c r="W332" s="40"/>
      <c r="X332" s="55"/>
      <c r="Y332" s="54" t="str">
        <f>IF(COUNTA(B332:W332)&lt;=3,"",IF(B332&amp;C332&amp;D332="","",IF(F332&amp;G332="","OK",IF(ISERROR(VLOOKUP(MID(F332,2,2)&amp;LEFT(G332,4),ΚΩΔΙΚΟΙ!A:A,1,FALSE)),"ΣΦΑΛΜΑ: Έλλειψη αντιστοίχισης στηλών 5 και 6","OK"))))</f>
        <v/>
      </c>
      <c r="Z332" s="54" t="str">
        <f t="shared" si="34"/>
        <v/>
      </c>
      <c r="AA332" s="54" t="str">
        <f>IF(COUNTA(B332:W332)&lt;=3,"",IF(B332&amp;C332&amp;D332="","",IF(I332&amp;J332="","OK",IF(ISERROR(VLOOKUP(MID(I332,2,2)&amp;LEFT(J332,4),ΚΩΔΙΚΟΙ!A:A,1,FALSE)),"ΣΦΑΛΜΑ: Έλλειψη αντιστοίχισης στηλών 8 και 9","OK"))))</f>
        <v/>
      </c>
      <c r="AB332" s="54" t="str">
        <f t="shared" si="35"/>
        <v/>
      </c>
      <c r="AC332" s="54" t="str">
        <f t="shared" si="36"/>
        <v/>
      </c>
      <c r="AD332" s="54" t="str">
        <f t="shared" si="37"/>
        <v/>
      </c>
      <c r="AE332" s="54" t="str">
        <f t="shared" si="38"/>
        <v/>
      </c>
    </row>
    <row r="333" spans="1:31" ht="62.25" customHeight="1" x14ac:dyDescent="0.25">
      <c r="A333" s="31" t="str">
        <f t="shared" si="33"/>
        <v/>
      </c>
      <c r="B333" s="34"/>
      <c r="C333" s="12"/>
      <c r="D333" s="12"/>
      <c r="E333" s="12"/>
      <c r="F333" s="35"/>
      <c r="G333" s="12"/>
      <c r="H333" s="11"/>
      <c r="I333" s="35"/>
      <c r="J333" s="35"/>
      <c r="K333" s="11"/>
      <c r="L333" s="11"/>
      <c r="M333" s="35"/>
      <c r="N333" s="37"/>
      <c r="O333" s="37"/>
      <c r="P333" s="36"/>
      <c r="Q333" s="36"/>
      <c r="R333" s="36"/>
      <c r="S333" s="36"/>
      <c r="T333" s="36"/>
      <c r="U333" s="37"/>
      <c r="V333" s="38"/>
      <c r="W333" s="34"/>
      <c r="X333" s="53"/>
      <c r="Y333" s="54" t="str">
        <f>IF(COUNTA(B333:W333)&lt;=3,"",IF(B333&amp;C333&amp;D333="","",IF(F333&amp;G333="","OK",IF(ISERROR(VLOOKUP(MID(F333,2,2)&amp;LEFT(G333,4),ΚΩΔΙΚΟΙ!A:A,1,FALSE)),"ΣΦΑΛΜΑ: Έλλειψη αντιστοίχισης στηλών 5 και 6","OK"))))</f>
        <v/>
      </c>
      <c r="Z333" s="54" t="str">
        <f t="shared" si="34"/>
        <v/>
      </c>
      <c r="AA333" s="54" t="str">
        <f>IF(COUNTA(B333:W333)&lt;=3,"",IF(B333&amp;C333&amp;D333="","",IF(I333&amp;J333="","OK",IF(ISERROR(VLOOKUP(MID(I333,2,2)&amp;LEFT(J333,4),ΚΩΔΙΚΟΙ!A:A,1,FALSE)),"ΣΦΑΛΜΑ: Έλλειψη αντιστοίχισης στηλών 8 και 9","OK"))))</f>
        <v/>
      </c>
      <c r="AB333" s="54" t="str">
        <f t="shared" si="35"/>
        <v/>
      </c>
      <c r="AC333" s="54" t="str">
        <f t="shared" si="36"/>
        <v/>
      </c>
      <c r="AD333" s="54" t="str">
        <f t="shared" si="37"/>
        <v/>
      </c>
      <c r="AE333" s="54" t="str">
        <f t="shared" si="38"/>
        <v/>
      </c>
    </row>
    <row r="334" spans="1:31" ht="62.25" customHeight="1" x14ac:dyDescent="0.25">
      <c r="A334" s="39" t="str">
        <f t="shared" si="33"/>
        <v/>
      </c>
      <c r="B334" s="40"/>
      <c r="C334" s="41"/>
      <c r="D334" s="41"/>
      <c r="E334" s="41"/>
      <c r="F334" s="41"/>
      <c r="G334" s="41"/>
      <c r="H334" s="42"/>
      <c r="I334" s="41"/>
      <c r="J334" s="41"/>
      <c r="K334" s="42"/>
      <c r="L334" s="42"/>
      <c r="M334" s="41"/>
      <c r="N334" s="43"/>
      <c r="O334" s="43"/>
      <c r="P334" s="42"/>
      <c r="Q334" s="42"/>
      <c r="R334" s="42"/>
      <c r="S334" s="42"/>
      <c r="T334" s="42"/>
      <c r="U334" s="43"/>
      <c r="V334" s="44"/>
      <c r="W334" s="40"/>
      <c r="X334" s="55"/>
      <c r="Y334" s="54" t="str">
        <f>IF(COUNTA(B334:W334)&lt;=3,"",IF(B334&amp;C334&amp;D334="","",IF(F334&amp;G334="","OK",IF(ISERROR(VLOOKUP(MID(F334,2,2)&amp;LEFT(G334,4),ΚΩΔΙΚΟΙ!A:A,1,FALSE)),"ΣΦΑΛΜΑ: Έλλειψη αντιστοίχισης στηλών 5 και 6","OK"))))</f>
        <v/>
      </c>
      <c r="Z334" s="54" t="str">
        <f t="shared" si="34"/>
        <v/>
      </c>
      <c r="AA334" s="54" t="str">
        <f>IF(COUNTA(B334:W334)&lt;=3,"",IF(B334&amp;C334&amp;D334="","",IF(I334&amp;J334="","OK",IF(ISERROR(VLOOKUP(MID(I334,2,2)&amp;LEFT(J334,4),ΚΩΔΙΚΟΙ!A:A,1,FALSE)),"ΣΦΑΛΜΑ: Έλλειψη αντιστοίχισης στηλών 8 και 9","OK"))))</f>
        <v/>
      </c>
      <c r="AB334" s="54" t="str">
        <f t="shared" si="35"/>
        <v/>
      </c>
      <c r="AC334" s="54" t="str">
        <f t="shared" si="36"/>
        <v/>
      </c>
      <c r="AD334" s="54" t="str">
        <f t="shared" si="37"/>
        <v/>
      </c>
      <c r="AE334" s="54" t="str">
        <f t="shared" si="38"/>
        <v/>
      </c>
    </row>
    <row r="335" spans="1:31" ht="62.25" customHeight="1" x14ac:dyDescent="0.25">
      <c r="A335" s="31" t="str">
        <f t="shared" si="33"/>
        <v/>
      </c>
      <c r="B335" s="34"/>
      <c r="C335" s="12"/>
      <c r="D335" s="12"/>
      <c r="E335" s="12"/>
      <c r="F335" s="35"/>
      <c r="G335" s="12"/>
      <c r="H335" s="11"/>
      <c r="I335" s="35"/>
      <c r="J335" s="35"/>
      <c r="K335" s="11"/>
      <c r="L335" s="11"/>
      <c r="M335" s="35"/>
      <c r="N335" s="37"/>
      <c r="O335" s="37"/>
      <c r="P335" s="36"/>
      <c r="Q335" s="36"/>
      <c r="R335" s="36"/>
      <c r="S335" s="36"/>
      <c r="T335" s="36"/>
      <c r="U335" s="37"/>
      <c r="V335" s="38"/>
      <c r="W335" s="34"/>
      <c r="X335" s="53"/>
      <c r="Y335" s="54" t="str">
        <f>IF(COUNTA(B335:W335)&lt;=3,"",IF(B335&amp;C335&amp;D335="","",IF(F335&amp;G335="","OK",IF(ISERROR(VLOOKUP(MID(F335,2,2)&amp;LEFT(G335,4),ΚΩΔΙΚΟΙ!A:A,1,FALSE)),"ΣΦΑΛΜΑ: Έλλειψη αντιστοίχισης στηλών 5 και 6","OK"))))</f>
        <v/>
      </c>
      <c r="Z335" s="54" t="str">
        <f t="shared" si="34"/>
        <v/>
      </c>
      <c r="AA335" s="54" t="str">
        <f>IF(COUNTA(B335:W335)&lt;=3,"",IF(B335&amp;C335&amp;D335="","",IF(I335&amp;J335="","OK",IF(ISERROR(VLOOKUP(MID(I335,2,2)&amp;LEFT(J335,4),ΚΩΔΙΚΟΙ!A:A,1,FALSE)),"ΣΦΑΛΜΑ: Έλλειψη αντιστοίχισης στηλών 8 και 9","OK"))))</f>
        <v/>
      </c>
      <c r="AB335" s="54" t="str">
        <f t="shared" si="35"/>
        <v/>
      </c>
      <c r="AC335" s="54" t="str">
        <f t="shared" si="36"/>
        <v/>
      </c>
      <c r="AD335" s="54" t="str">
        <f t="shared" si="37"/>
        <v/>
      </c>
      <c r="AE335" s="54" t="str">
        <f t="shared" si="38"/>
        <v/>
      </c>
    </row>
    <row r="336" spans="1:31" ht="62.25" customHeight="1" x14ac:dyDescent="0.25">
      <c r="A336" s="39" t="str">
        <f t="shared" si="33"/>
        <v/>
      </c>
      <c r="B336" s="40"/>
      <c r="C336" s="41"/>
      <c r="D336" s="41"/>
      <c r="E336" s="41"/>
      <c r="F336" s="41"/>
      <c r="G336" s="41"/>
      <c r="H336" s="42"/>
      <c r="I336" s="41"/>
      <c r="J336" s="41"/>
      <c r="K336" s="42"/>
      <c r="L336" s="42"/>
      <c r="M336" s="41"/>
      <c r="N336" s="43"/>
      <c r="O336" s="43"/>
      <c r="P336" s="42"/>
      <c r="Q336" s="42"/>
      <c r="R336" s="42"/>
      <c r="S336" s="42"/>
      <c r="T336" s="42"/>
      <c r="U336" s="43"/>
      <c r="V336" s="44"/>
      <c r="W336" s="40"/>
      <c r="X336" s="55"/>
      <c r="Y336" s="54" t="str">
        <f>IF(COUNTA(B336:W336)&lt;=3,"",IF(B336&amp;C336&amp;D336="","",IF(F336&amp;G336="","OK",IF(ISERROR(VLOOKUP(MID(F336,2,2)&amp;LEFT(G336,4),ΚΩΔΙΚΟΙ!A:A,1,FALSE)),"ΣΦΑΛΜΑ: Έλλειψη αντιστοίχισης στηλών 5 και 6","OK"))))</f>
        <v/>
      </c>
      <c r="Z336" s="54" t="str">
        <f t="shared" si="34"/>
        <v/>
      </c>
      <c r="AA336" s="54" t="str">
        <f>IF(COUNTA(B336:W336)&lt;=3,"",IF(B336&amp;C336&amp;D336="","",IF(I336&amp;J336="","OK",IF(ISERROR(VLOOKUP(MID(I336,2,2)&amp;LEFT(J336,4),ΚΩΔΙΚΟΙ!A:A,1,FALSE)),"ΣΦΑΛΜΑ: Έλλειψη αντιστοίχισης στηλών 8 και 9","OK"))))</f>
        <v/>
      </c>
      <c r="AB336" s="54" t="str">
        <f t="shared" si="35"/>
        <v/>
      </c>
      <c r="AC336" s="54" t="str">
        <f t="shared" si="36"/>
        <v/>
      </c>
      <c r="AD336" s="54" t="str">
        <f t="shared" si="37"/>
        <v/>
      </c>
      <c r="AE336" s="54" t="str">
        <f t="shared" si="38"/>
        <v/>
      </c>
    </row>
    <row r="337" spans="1:31" ht="62.25" customHeight="1" x14ac:dyDescent="0.25">
      <c r="A337" s="31" t="str">
        <f t="shared" si="33"/>
        <v/>
      </c>
      <c r="B337" s="34"/>
      <c r="C337" s="12"/>
      <c r="D337" s="12"/>
      <c r="E337" s="12"/>
      <c r="F337" s="35"/>
      <c r="G337" s="12"/>
      <c r="H337" s="11"/>
      <c r="I337" s="35"/>
      <c r="J337" s="35"/>
      <c r="K337" s="11"/>
      <c r="L337" s="11"/>
      <c r="M337" s="35"/>
      <c r="N337" s="37"/>
      <c r="O337" s="37"/>
      <c r="P337" s="36"/>
      <c r="Q337" s="36"/>
      <c r="R337" s="36"/>
      <c r="S337" s="36"/>
      <c r="T337" s="36"/>
      <c r="U337" s="37"/>
      <c r="V337" s="38"/>
      <c r="W337" s="34"/>
      <c r="X337" s="53"/>
      <c r="Y337" s="54" t="str">
        <f>IF(COUNTA(B337:W337)&lt;=3,"",IF(B337&amp;C337&amp;D337="","",IF(F337&amp;G337="","OK",IF(ISERROR(VLOOKUP(MID(F337,2,2)&amp;LEFT(G337,4),ΚΩΔΙΚΟΙ!A:A,1,FALSE)),"ΣΦΑΛΜΑ: Έλλειψη αντιστοίχισης στηλών 5 και 6","OK"))))</f>
        <v/>
      </c>
      <c r="Z337" s="54" t="str">
        <f t="shared" si="34"/>
        <v/>
      </c>
      <c r="AA337" s="54" t="str">
        <f>IF(COUNTA(B337:W337)&lt;=3,"",IF(B337&amp;C337&amp;D337="","",IF(I337&amp;J337="","OK",IF(ISERROR(VLOOKUP(MID(I337,2,2)&amp;LEFT(J337,4),ΚΩΔΙΚΟΙ!A:A,1,FALSE)),"ΣΦΑΛΜΑ: Έλλειψη αντιστοίχισης στηλών 8 και 9","OK"))))</f>
        <v/>
      </c>
      <c r="AB337" s="54" t="str">
        <f t="shared" si="35"/>
        <v/>
      </c>
      <c r="AC337" s="54" t="str">
        <f t="shared" si="36"/>
        <v/>
      </c>
      <c r="AD337" s="54" t="str">
        <f t="shared" si="37"/>
        <v/>
      </c>
      <c r="AE337" s="54" t="str">
        <f t="shared" si="38"/>
        <v/>
      </c>
    </row>
    <row r="338" spans="1:31" ht="62.25" customHeight="1" x14ac:dyDescent="0.25">
      <c r="A338" s="39" t="str">
        <f t="shared" si="33"/>
        <v/>
      </c>
      <c r="B338" s="40"/>
      <c r="C338" s="41"/>
      <c r="D338" s="41"/>
      <c r="E338" s="41"/>
      <c r="F338" s="41"/>
      <c r="G338" s="41"/>
      <c r="H338" s="42"/>
      <c r="I338" s="41"/>
      <c r="J338" s="41"/>
      <c r="K338" s="42"/>
      <c r="L338" s="42"/>
      <c r="M338" s="41"/>
      <c r="N338" s="43"/>
      <c r="O338" s="43"/>
      <c r="P338" s="42"/>
      <c r="Q338" s="42"/>
      <c r="R338" s="42"/>
      <c r="S338" s="42"/>
      <c r="T338" s="42"/>
      <c r="U338" s="43"/>
      <c r="V338" s="44"/>
      <c r="W338" s="40"/>
      <c r="X338" s="55"/>
      <c r="Y338" s="54" t="str">
        <f>IF(COUNTA(B338:W338)&lt;=3,"",IF(B338&amp;C338&amp;D338="","",IF(F338&amp;G338="","OK",IF(ISERROR(VLOOKUP(MID(F338,2,2)&amp;LEFT(G338,4),ΚΩΔΙΚΟΙ!A:A,1,FALSE)),"ΣΦΑΛΜΑ: Έλλειψη αντιστοίχισης στηλών 5 και 6","OK"))))</f>
        <v/>
      </c>
      <c r="Z338" s="54" t="str">
        <f t="shared" si="34"/>
        <v/>
      </c>
      <c r="AA338" s="54" t="str">
        <f>IF(COUNTA(B338:W338)&lt;=3,"",IF(B338&amp;C338&amp;D338="","",IF(I338&amp;J338="","OK",IF(ISERROR(VLOOKUP(MID(I338,2,2)&amp;LEFT(J338,4),ΚΩΔΙΚΟΙ!A:A,1,FALSE)),"ΣΦΑΛΜΑ: Έλλειψη αντιστοίχισης στηλών 8 και 9","OK"))))</f>
        <v/>
      </c>
      <c r="AB338" s="54" t="str">
        <f t="shared" si="35"/>
        <v/>
      </c>
      <c r="AC338" s="54" t="str">
        <f t="shared" si="36"/>
        <v/>
      </c>
      <c r="AD338" s="54" t="str">
        <f t="shared" si="37"/>
        <v/>
      </c>
      <c r="AE338" s="54" t="str">
        <f t="shared" si="38"/>
        <v/>
      </c>
    </row>
    <row r="339" spans="1:31" ht="62.25" customHeight="1" x14ac:dyDescent="0.25">
      <c r="A339" s="31" t="str">
        <f t="shared" si="33"/>
        <v/>
      </c>
      <c r="B339" s="34"/>
      <c r="C339" s="12"/>
      <c r="D339" s="12"/>
      <c r="E339" s="12"/>
      <c r="F339" s="35"/>
      <c r="G339" s="12"/>
      <c r="H339" s="11"/>
      <c r="I339" s="35"/>
      <c r="J339" s="35"/>
      <c r="K339" s="11"/>
      <c r="L339" s="11"/>
      <c r="M339" s="35"/>
      <c r="N339" s="37"/>
      <c r="O339" s="37"/>
      <c r="P339" s="36"/>
      <c r="Q339" s="36"/>
      <c r="R339" s="36"/>
      <c r="S339" s="36"/>
      <c r="T339" s="36"/>
      <c r="U339" s="37"/>
      <c r="V339" s="38"/>
      <c r="W339" s="34"/>
      <c r="X339" s="53"/>
      <c r="Y339" s="54" t="str">
        <f>IF(COUNTA(B339:W339)&lt;=3,"",IF(B339&amp;C339&amp;D339="","",IF(F339&amp;G339="","OK",IF(ISERROR(VLOOKUP(MID(F339,2,2)&amp;LEFT(G339,4),ΚΩΔΙΚΟΙ!A:A,1,FALSE)),"ΣΦΑΛΜΑ: Έλλειψη αντιστοίχισης στηλών 5 και 6","OK"))))</f>
        <v/>
      </c>
      <c r="Z339" s="54" t="str">
        <f t="shared" si="34"/>
        <v/>
      </c>
      <c r="AA339" s="54" t="str">
        <f>IF(COUNTA(B339:W339)&lt;=3,"",IF(B339&amp;C339&amp;D339="","",IF(I339&amp;J339="","OK",IF(ISERROR(VLOOKUP(MID(I339,2,2)&amp;LEFT(J339,4),ΚΩΔΙΚΟΙ!A:A,1,FALSE)),"ΣΦΑΛΜΑ: Έλλειψη αντιστοίχισης στηλών 8 και 9","OK"))))</f>
        <v/>
      </c>
      <c r="AB339" s="54" t="str">
        <f t="shared" si="35"/>
        <v/>
      </c>
      <c r="AC339" s="54" t="str">
        <f t="shared" si="36"/>
        <v/>
      </c>
      <c r="AD339" s="54" t="str">
        <f t="shared" si="37"/>
        <v/>
      </c>
      <c r="AE339" s="54" t="str">
        <f t="shared" si="38"/>
        <v/>
      </c>
    </row>
    <row r="340" spans="1:31" ht="62.25" customHeight="1" x14ac:dyDescent="0.25">
      <c r="A340" s="39" t="str">
        <f t="shared" si="33"/>
        <v/>
      </c>
      <c r="B340" s="40"/>
      <c r="C340" s="41"/>
      <c r="D340" s="41"/>
      <c r="E340" s="41"/>
      <c r="F340" s="41"/>
      <c r="G340" s="41"/>
      <c r="H340" s="42"/>
      <c r="I340" s="41"/>
      <c r="J340" s="41"/>
      <c r="K340" s="42"/>
      <c r="L340" s="42"/>
      <c r="M340" s="41"/>
      <c r="N340" s="43"/>
      <c r="O340" s="43"/>
      <c r="P340" s="42"/>
      <c r="Q340" s="42"/>
      <c r="R340" s="42"/>
      <c r="S340" s="42"/>
      <c r="T340" s="42"/>
      <c r="U340" s="43"/>
      <c r="V340" s="44"/>
      <c r="W340" s="40"/>
      <c r="X340" s="55"/>
      <c r="Y340" s="54" t="str">
        <f>IF(COUNTA(B340:W340)&lt;=3,"",IF(B340&amp;C340&amp;D340="","",IF(F340&amp;G340="","OK",IF(ISERROR(VLOOKUP(MID(F340,2,2)&amp;LEFT(G340,4),ΚΩΔΙΚΟΙ!A:A,1,FALSE)),"ΣΦΑΛΜΑ: Έλλειψη αντιστοίχισης στηλών 5 και 6","OK"))))</f>
        <v/>
      </c>
      <c r="Z340" s="54" t="str">
        <f t="shared" si="34"/>
        <v/>
      </c>
      <c r="AA340" s="54" t="str">
        <f>IF(COUNTA(B340:W340)&lt;=3,"",IF(B340&amp;C340&amp;D340="","",IF(I340&amp;J340="","OK",IF(ISERROR(VLOOKUP(MID(I340,2,2)&amp;LEFT(J340,4),ΚΩΔΙΚΟΙ!A:A,1,FALSE)),"ΣΦΑΛΜΑ: Έλλειψη αντιστοίχισης στηλών 8 και 9","OK"))))</f>
        <v/>
      </c>
      <c r="AB340" s="54" t="str">
        <f t="shared" si="35"/>
        <v/>
      </c>
      <c r="AC340" s="54" t="str">
        <f t="shared" si="36"/>
        <v/>
      </c>
      <c r="AD340" s="54" t="str">
        <f t="shared" si="37"/>
        <v/>
      </c>
      <c r="AE340" s="54" t="str">
        <f t="shared" si="38"/>
        <v/>
      </c>
    </row>
    <row r="341" spans="1:31" ht="62.25" customHeight="1" x14ac:dyDescent="0.25">
      <c r="A341" s="31" t="str">
        <f t="shared" si="33"/>
        <v/>
      </c>
      <c r="B341" s="34"/>
      <c r="C341" s="12"/>
      <c r="D341" s="12"/>
      <c r="E341" s="12"/>
      <c r="F341" s="35"/>
      <c r="G341" s="12"/>
      <c r="H341" s="11"/>
      <c r="I341" s="35"/>
      <c r="J341" s="35"/>
      <c r="K341" s="11"/>
      <c r="L341" s="11"/>
      <c r="M341" s="35"/>
      <c r="N341" s="37"/>
      <c r="O341" s="37"/>
      <c r="P341" s="36"/>
      <c r="Q341" s="36"/>
      <c r="R341" s="36"/>
      <c r="S341" s="36"/>
      <c r="T341" s="36"/>
      <c r="U341" s="37"/>
      <c r="V341" s="38"/>
      <c r="W341" s="34"/>
      <c r="X341" s="53"/>
      <c r="Y341" s="54" t="str">
        <f>IF(COUNTA(B341:W341)&lt;=3,"",IF(B341&amp;C341&amp;D341="","",IF(F341&amp;G341="","OK",IF(ISERROR(VLOOKUP(MID(F341,2,2)&amp;LEFT(G341,4),ΚΩΔΙΚΟΙ!A:A,1,FALSE)),"ΣΦΑΛΜΑ: Έλλειψη αντιστοίχισης στηλών 5 και 6","OK"))))</f>
        <v/>
      </c>
      <c r="Z341" s="54" t="str">
        <f t="shared" si="34"/>
        <v/>
      </c>
      <c r="AA341" s="54" t="str">
        <f>IF(COUNTA(B341:W341)&lt;=3,"",IF(B341&amp;C341&amp;D341="","",IF(I341&amp;J341="","OK",IF(ISERROR(VLOOKUP(MID(I341,2,2)&amp;LEFT(J341,4),ΚΩΔΙΚΟΙ!A:A,1,FALSE)),"ΣΦΑΛΜΑ: Έλλειψη αντιστοίχισης στηλών 8 και 9","OK"))))</f>
        <v/>
      </c>
      <c r="AB341" s="54" t="str">
        <f t="shared" si="35"/>
        <v/>
      </c>
      <c r="AC341" s="54" t="str">
        <f t="shared" si="36"/>
        <v/>
      </c>
      <c r="AD341" s="54" t="str">
        <f t="shared" si="37"/>
        <v/>
      </c>
      <c r="AE341" s="54" t="str">
        <f t="shared" si="38"/>
        <v/>
      </c>
    </row>
    <row r="342" spans="1:31" ht="62.25" customHeight="1" x14ac:dyDescent="0.25">
      <c r="A342" s="39" t="str">
        <f t="shared" si="33"/>
        <v/>
      </c>
      <c r="B342" s="40"/>
      <c r="C342" s="41"/>
      <c r="D342" s="41"/>
      <c r="E342" s="41"/>
      <c r="F342" s="41"/>
      <c r="G342" s="41"/>
      <c r="H342" s="42"/>
      <c r="I342" s="41"/>
      <c r="J342" s="41"/>
      <c r="K342" s="42"/>
      <c r="L342" s="42"/>
      <c r="M342" s="41"/>
      <c r="N342" s="43"/>
      <c r="O342" s="43"/>
      <c r="P342" s="42"/>
      <c r="Q342" s="42"/>
      <c r="R342" s="42"/>
      <c r="S342" s="42"/>
      <c r="T342" s="42"/>
      <c r="U342" s="43"/>
      <c r="V342" s="44"/>
      <c r="W342" s="40"/>
      <c r="X342" s="55"/>
      <c r="Y342" s="54" t="str">
        <f>IF(COUNTA(B342:W342)&lt;=3,"",IF(B342&amp;C342&amp;D342="","",IF(F342&amp;G342="","OK",IF(ISERROR(VLOOKUP(MID(F342,2,2)&amp;LEFT(G342,4),ΚΩΔΙΚΟΙ!A:A,1,FALSE)),"ΣΦΑΛΜΑ: Έλλειψη αντιστοίχισης στηλών 5 και 6","OK"))))</f>
        <v/>
      </c>
      <c r="Z342" s="54" t="str">
        <f t="shared" si="34"/>
        <v/>
      </c>
      <c r="AA342" s="54" t="str">
        <f>IF(COUNTA(B342:W342)&lt;=3,"",IF(B342&amp;C342&amp;D342="","",IF(I342&amp;J342="","OK",IF(ISERROR(VLOOKUP(MID(I342,2,2)&amp;LEFT(J342,4),ΚΩΔΙΚΟΙ!A:A,1,FALSE)),"ΣΦΑΛΜΑ: Έλλειψη αντιστοίχισης στηλών 8 και 9","OK"))))</f>
        <v/>
      </c>
      <c r="AB342" s="54" t="str">
        <f t="shared" si="35"/>
        <v/>
      </c>
      <c r="AC342" s="54" t="str">
        <f t="shared" si="36"/>
        <v/>
      </c>
      <c r="AD342" s="54" t="str">
        <f t="shared" si="37"/>
        <v/>
      </c>
      <c r="AE342" s="54" t="str">
        <f t="shared" si="38"/>
        <v/>
      </c>
    </row>
    <row r="343" spans="1:31" ht="62.25" customHeight="1" x14ac:dyDescent="0.25">
      <c r="A343" s="31" t="str">
        <f t="shared" si="33"/>
        <v/>
      </c>
      <c r="B343" s="34"/>
      <c r="C343" s="12"/>
      <c r="D343" s="12"/>
      <c r="E343" s="12"/>
      <c r="F343" s="35"/>
      <c r="G343" s="12"/>
      <c r="H343" s="11"/>
      <c r="I343" s="35"/>
      <c r="J343" s="35"/>
      <c r="K343" s="11"/>
      <c r="L343" s="11"/>
      <c r="M343" s="35"/>
      <c r="N343" s="37"/>
      <c r="O343" s="37"/>
      <c r="P343" s="36"/>
      <c r="Q343" s="36"/>
      <c r="R343" s="36"/>
      <c r="S343" s="36"/>
      <c r="T343" s="36"/>
      <c r="U343" s="37"/>
      <c r="V343" s="38"/>
      <c r="W343" s="34"/>
      <c r="X343" s="53"/>
      <c r="Y343" s="54" t="str">
        <f>IF(COUNTA(B343:W343)&lt;=3,"",IF(B343&amp;C343&amp;D343="","",IF(F343&amp;G343="","OK",IF(ISERROR(VLOOKUP(MID(F343,2,2)&amp;LEFT(G343,4),ΚΩΔΙΚΟΙ!A:A,1,FALSE)),"ΣΦΑΛΜΑ: Έλλειψη αντιστοίχισης στηλών 5 και 6","OK"))))</f>
        <v/>
      </c>
      <c r="Z343" s="54" t="str">
        <f t="shared" si="34"/>
        <v/>
      </c>
      <c r="AA343" s="54" t="str">
        <f>IF(COUNTA(B343:W343)&lt;=3,"",IF(B343&amp;C343&amp;D343="","",IF(I343&amp;J343="","OK",IF(ISERROR(VLOOKUP(MID(I343,2,2)&amp;LEFT(J343,4),ΚΩΔΙΚΟΙ!A:A,1,FALSE)),"ΣΦΑΛΜΑ: Έλλειψη αντιστοίχισης στηλών 8 και 9","OK"))))</f>
        <v/>
      </c>
      <c r="AB343" s="54" t="str">
        <f t="shared" si="35"/>
        <v/>
      </c>
      <c r="AC343" s="54" t="str">
        <f t="shared" si="36"/>
        <v/>
      </c>
      <c r="AD343" s="54" t="str">
        <f t="shared" si="37"/>
        <v/>
      </c>
      <c r="AE343" s="54" t="str">
        <f t="shared" si="38"/>
        <v/>
      </c>
    </row>
    <row r="344" spans="1:31" ht="62.25" customHeight="1" x14ac:dyDescent="0.25">
      <c r="A344" s="39" t="str">
        <f t="shared" si="33"/>
        <v/>
      </c>
      <c r="B344" s="40"/>
      <c r="C344" s="41"/>
      <c r="D344" s="41"/>
      <c r="E344" s="41"/>
      <c r="F344" s="41"/>
      <c r="G344" s="41"/>
      <c r="H344" s="42"/>
      <c r="I344" s="41"/>
      <c r="J344" s="41"/>
      <c r="K344" s="42"/>
      <c r="L344" s="42"/>
      <c r="M344" s="41"/>
      <c r="N344" s="43"/>
      <c r="O344" s="43"/>
      <c r="P344" s="42"/>
      <c r="Q344" s="42"/>
      <c r="R344" s="42"/>
      <c r="S344" s="42"/>
      <c r="T344" s="42"/>
      <c r="U344" s="43"/>
      <c r="V344" s="44"/>
      <c r="W344" s="40"/>
      <c r="X344" s="55"/>
      <c r="Y344" s="54" t="str">
        <f>IF(COUNTA(B344:W344)&lt;=3,"",IF(B344&amp;C344&amp;D344="","",IF(F344&amp;G344="","OK",IF(ISERROR(VLOOKUP(MID(F344,2,2)&amp;LEFT(G344,4),ΚΩΔΙΚΟΙ!A:A,1,FALSE)),"ΣΦΑΛΜΑ: Έλλειψη αντιστοίχισης στηλών 5 και 6","OK"))))</f>
        <v/>
      </c>
      <c r="Z344" s="54" t="str">
        <f t="shared" si="34"/>
        <v/>
      </c>
      <c r="AA344" s="54" t="str">
        <f>IF(COUNTA(B344:W344)&lt;=3,"",IF(B344&amp;C344&amp;D344="","",IF(I344&amp;J344="","OK",IF(ISERROR(VLOOKUP(MID(I344,2,2)&amp;LEFT(J344,4),ΚΩΔΙΚΟΙ!A:A,1,FALSE)),"ΣΦΑΛΜΑ: Έλλειψη αντιστοίχισης στηλών 8 και 9","OK"))))</f>
        <v/>
      </c>
      <c r="AB344" s="54" t="str">
        <f t="shared" si="35"/>
        <v/>
      </c>
      <c r="AC344" s="54" t="str">
        <f t="shared" si="36"/>
        <v/>
      </c>
      <c r="AD344" s="54" t="str">
        <f t="shared" si="37"/>
        <v/>
      </c>
      <c r="AE344" s="54" t="str">
        <f t="shared" si="38"/>
        <v/>
      </c>
    </row>
    <row r="345" spans="1:31" ht="62.25" customHeight="1" x14ac:dyDescent="0.25">
      <c r="A345" s="31" t="str">
        <f t="shared" si="33"/>
        <v/>
      </c>
      <c r="B345" s="34"/>
      <c r="C345" s="12"/>
      <c r="D345" s="12"/>
      <c r="E345" s="12"/>
      <c r="F345" s="35"/>
      <c r="G345" s="12"/>
      <c r="H345" s="11"/>
      <c r="I345" s="35"/>
      <c r="J345" s="35"/>
      <c r="K345" s="11"/>
      <c r="L345" s="11"/>
      <c r="M345" s="35"/>
      <c r="N345" s="37"/>
      <c r="O345" s="37"/>
      <c r="P345" s="36"/>
      <c r="Q345" s="36"/>
      <c r="R345" s="36"/>
      <c r="S345" s="36"/>
      <c r="T345" s="36"/>
      <c r="U345" s="37"/>
      <c r="V345" s="38"/>
      <c r="W345" s="34"/>
      <c r="X345" s="53"/>
      <c r="Y345" s="54" t="str">
        <f>IF(COUNTA(B345:W345)&lt;=3,"",IF(B345&amp;C345&amp;D345="","",IF(F345&amp;G345="","OK",IF(ISERROR(VLOOKUP(MID(F345,2,2)&amp;LEFT(G345,4),ΚΩΔΙΚΟΙ!A:A,1,FALSE)),"ΣΦΑΛΜΑ: Έλλειψη αντιστοίχισης στηλών 5 και 6","OK"))))</f>
        <v/>
      </c>
      <c r="Z345" s="54" t="str">
        <f t="shared" si="34"/>
        <v/>
      </c>
      <c r="AA345" s="54" t="str">
        <f>IF(COUNTA(B345:W345)&lt;=3,"",IF(B345&amp;C345&amp;D345="","",IF(I345&amp;J345="","OK",IF(ISERROR(VLOOKUP(MID(I345,2,2)&amp;LEFT(J345,4),ΚΩΔΙΚΟΙ!A:A,1,FALSE)),"ΣΦΑΛΜΑ: Έλλειψη αντιστοίχισης στηλών 8 και 9","OK"))))</f>
        <v/>
      </c>
      <c r="AB345" s="54" t="str">
        <f t="shared" si="35"/>
        <v/>
      </c>
      <c r="AC345" s="54" t="str">
        <f t="shared" si="36"/>
        <v/>
      </c>
      <c r="AD345" s="54" t="str">
        <f t="shared" si="37"/>
        <v/>
      </c>
      <c r="AE345" s="54" t="str">
        <f t="shared" si="38"/>
        <v/>
      </c>
    </row>
    <row r="346" spans="1:31" ht="62.25" customHeight="1" x14ac:dyDescent="0.25">
      <c r="A346" s="39" t="str">
        <f t="shared" si="33"/>
        <v/>
      </c>
      <c r="B346" s="40"/>
      <c r="C346" s="41"/>
      <c r="D346" s="41"/>
      <c r="E346" s="41"/>
      <c r="F346" s="41"/>
      <c r="G346" s="41"/>
      <c r="H346" s="42"/>
      <c r="I346" s="41"/>
      <c r="J346" s="41"/>
      <c r="K346" s="42"/>
      <c r="L346" s="42"/>
      <c r="M346" s="41"/>
      <c r="N346" s="43"/>
      <c r="O346" s="43"/>
      <c r="P346" s="42"/>
      <c r="Q346" s="42"/>
      <c r="R346" s="42"/>
      <c r="S346" s="42"/>
      <c r="T346" s="42"/>
      <c r="U346" s="43"/>
      <c r="V346" s="44"/>
      <c r="W346" s="40"/>
      <c r="X346" s="55"/>
      <c r="Y346" s="54" t="str">
        <f>IF(COUNTA(B346:W346)&lt;=3,"",IF(B346&amp;C346&amp;D346="","",IF(F346&amp;G346="","OK",IF(ISERROR(VLOOKUP(MID(F346,2,2)&amp;LEFT(G346,4),ΚΩΔΙΚΟΙ!A:A,1,FALSE)),"ΣΦΑΛΜΑ: Έλλειψη αντιστοίχισης στηλών 5 και 6","OK"))))</f>
        <v/>
      </c>
      <c r="Z346" s="54" t="str">
        <f t="shared" si="34"/>
        <v/>
      </c>
      <c r="AA346" s="54" t="str">
        <f>IF(COUNTA(B346:W346)&lt;=3,"",IF(B346&amp;C346&amp;D346="","",IF(I346&amp;J346="","OK",IF(ISERROR(VLOOKUP(MID(I346,2,2)&amp;LEFT(J346,4),ΚΩΔΙΚΟΙ!A:A,1,FALSE)),"ΣΦΑΛΜΑ: Έλλειψη αντιστοίχισης στηλών 8 και 9","OK"))))</f>
        <v/>
      </c>
      <c r="AB346" s="54" t="str">
        <f t="shared" si="35"/>
        <v/>
      </c>
      <c r="AC346" s="54" t="str">
        <f t="shared" si="36"/>
        <v/>
      </c>
      <c r="AD346" s="54" t="str">
        <f t="shared" si="37"/>
        <v/>
      </c>
      <c r="AE346" s="54" t="str">
        <f t="shared" si="38"/>
        <v/>
      </c>
    </row>
    <row r="347" spans="1:31" ht="62.25" customHeight="1" x14ac:dyDescent="0.25">
      <c r="A347" s="31" t="str">
        <f t="shared" si="33"/>
        <v/>
      </c>
      <c r="B347" s="34"/>
      <c r="C347" s="12"/>
      <c r="D347" s="12"/>
      <c r="E347" s="12"/>
      <c r="F347" s="35"/>
      <c r="G347" s="12"/>
      <c r="H347" s="11"/>
      <c r="I347" s="35"/>
      <c r="J347" s="35"/>
      <c r="K347" s="11"/>
      <c r="L347" s="11"/>
      <c r="M347" s="35"/>
      <c r="N347" s="37"/>
      <c r="O347" s="37"/>
      <c r="P347" s="36"/>
      <c r="Q347" s="36"/>
      <c r="R347" s="36"/>
      <c r="S347" s="36"/>
      <c r="T347" s="36"/>
      <c r="U347" s="37"/>
      <c r="V347" s="38"/>
      <c r="W347" s="34"/>
      <c r="X347" s="53"/>
      <c r="Y347" s="54" t="str">
        <f>IF(COUNTA(B347:W347)&lt;=3,"",IF(B347&amp;C347&amp;D347="","",IF(F347&amp;G347="","OK",IF(ISERROR(VLOOKUP(MID(F347,2,2)&amp;LEFT(G347,4),ΚΩΔΙΚΟΙ!A:A,1,FALSE)),"ΣΦΑΛΜΑ: Έλλειψη αντιστοίχισης στηλών 5 και 6","OK"))))</f>
        <v/>
      </c>
      <c r="Z347" s="54" t="str">
        <f t="shared" si="34"/>
        <v/>
      </c>
      <c r="AA347" s="54" t="str">
        <f>IF(COUNTA(B347:W347)&lt;=3,"",IF(B347&amp;C347&amp;D347="","",IF(I347&amp;J347="","OK",IF(ISERROR(VLOOKUP(MID(I347,2,2)&amp;LEFT(J347,4),ΚΩΔΙΚΟΙ!A:A,1,FALSE)),"ΣΦΑΛΜΑ: Έλλειψη αντιστοίχισης στηλών 8 και 9","OK"))))</f>
        <v/>
      </c>
      <c r="AB347" s="54" t="str">
        <f t="shared" si="35"/>
        <v/>
      </c>
      <c r="AC347" s="54" t="str">
        <f t="shared" si="36"/>
        <v/>
      </c>
      <c r="AD347" s="54" t="str">
        <f t="shared" si="37"/>
        <v/>
      </c>
      <c r="AE347" s="54" t="str">
        <f t="shared" si="38"/>
        <v/>
      </c>
    </row>
    <row r="348" spans="1:31" ht="62.25" customHeight="1" x14ac:dyDescent="0.25">
      <c r="A348" s="39" t="str">
        <f t="shared" si="33"/>
        <v/>
      </c>
      <c r="B348" s="40"/>
      <c r="C348" s="41"/>
      <c r="D348" s="41"/>
      <c r="E348" s="41"/>
      <c r="F348" s="41"/>
      <c r="G348" s="41"/>
      <c r="H348" s="42"/>
      <c r="I348" s="41"/>
      <c r="J348" s="41"/>
      <c r="K348" s="42"/>
      <c r="L348" s="42"/>
      <c r="M348" s="41"/>
      <c r="N348" s="43"/>
      <c r="O348" s="43"/>
      <c r="P348" s="42"/>
      <c r="Q348" s="42"/>
      <c r="R348" s="42"/>
      <c r="S348" s="42"/>
      <c r="T348" s="42"/>
      <c r="U348" s="43"/>
      <c r="V348" s="44"/>
      <c r="W348" s="40"/>
      <c r="X348" s="55"/>
      <c r="Y348" s="54" t="str">
        <f>IF(COUNTA(B348:W348)&lt;=3,"",IF(B348&amp;C348&amp;D348="","",IF(F348&amp;G348="","OK",IF(ISERROR(VLOOKUP(MID(F348,2,2)&amp;LEFT(G348,4),ΚΩΔΙΚΟΙ!A:A,1,FALSE)),"ΣΦΑΛΜΑ: Έλλειψη αντιστοίχισης στηλών 5 και 6","OK"))))</f>
        <v/>
      </c>
      <c r="Z348" s="54" t="str">
        <f t="shared" si="34"/>
        <v/>
      </c>
      <c r="AA348" s="54" t="str">
        <f>IF(COUNTA(B348:W348)&lt;=3,"",IF(B348&amp;C348&amp;D348="","",IF(I348&amp;J348="","OK",IF(ISERROR(VLOOKUP(MID(I348,2,2)&amp;LEFT(J348,4),ΚΩΔΙΚΟΙ!A:A,1,FALSE)),"ΣΦΑΛΜΑ: Έλλειψη αντιστοίχισης στηλών 8 και 9","OK"))))</f>
        <v/>
      </c>
      <c r="AB348" s="54" t="str">
        <f t="shared" si="35"/>
        <v/>
      </c>
      <c r="AC348" s="54" t="str">
        <f t="shared" si="36"/>
        <v/>
      </c>
      <c r="AD348" s="54" t="str">
        <f t="shared" si="37"/>
        <v/>
      </c>
      <c r="AE348" s="54" t="str">
        <f t="shared" si="38"/>
        <v/>
      </c>
    </row>
    <row r="349" spans="1:31" ht="62.25" customHeight="1" x14ac:dyDescent="0.25">
      <c r="A349" s="31" t="str">
        <f t="shared" si="33"/>
        <v/>
      </c>
      <c r="B349" s="34"/>
      <c r="C349" s="12"/>
      <c r="D349" s="12"/>
      <c r="E349" s="12"/>
      <c r="F349" s="35"/>
      <c r="G349" s="12"/>
      <c r="H349" s="11"/>
      <c r="I349" s="35"/>
      <c r="J349" s="35"/>
      <c r="K349" s="11"/>
      <c r="L349" s="11"/>
      <c r="M349" s="35"/>
      <c r="N349" s="37"/>
      <c r="O349" s="37"/>
      <c r="P349" s="36"/>
      <c r="Q349" s="36"/>
      <c r="R349" s="36"/>
      <c r="S349" s="36"/>
      <c r="T349" s="36"/>
      <c r="U349" s="37"/>
      <c r="V349" s="38"/>
      <c r="W349" s="34"/>
      <c r="X349" s="53"/>
      <c r="Y349" s="54" t="str">
        <f>IF(COUNTA(B349:W349)&lt;=3,"",IF(B349&amp;C349&amp;D349="","",IF(F349&amp;G349="","OK",IF(ISERROR(VLOOKUP(MID(F349,2,2)&amp;LEFT(G349,4),ΚΩΔΙΚΟΙ!A:A,1,FALSE)),"ΣΦΑΛΜΑ: Έλλειψη αντιστοίχισης στηλών 5 και 6","OK"))))</f>
        <v/>
      </c>
      <c r="Z349" s="54" t="str">
        <f t="shared" si="34"/>
        <v/>
      </c>
      <c r="AA349" s="54" t="str">
        <f>IF(COUNTA(B349:W349)&lt;=3,"",IF(B349&amp;C349&amp;D349="","",IF(I349&amp;J349="","OK",IF(ISERROR(VLOOKUP(MID(I349,2,2)&amp;LEFT(J349,4),ΚΩΔΙΚΟΙ!A:A,1,FALSE)),"ΣΦΑΛΜΑ: Έλλειψη αντιστοίχισης στηλών 8 και 9","OK"))))</f>
        <v/>
      </c>
      <c r="AB349" s="54" t="str">
        <f t="shared" si="35"/>
        <v/>
      </c>
      <c r="AC349" s="54" t="str">
        <f t="shared" si="36"/>
        <v/>
      </c>
      <c r="AD349" s="54" t="str">
        <f t="shared" si="37"/>
        <v/>
      </c>
      <c r="AE349" s="54" t="str">
        <f t="shared" si="38"/>
        <v/>
      </c>
    </row>
    <row r="350" spans="1:31" ht="62.25" customHeight="1" x14ac:dyDescent="0.25">
      <c r="A350" s="39" t="str">
        <f t="shared" si="33"/>
        <v/>
      </c>
      <c r="B350" s="40"/>
      <c r="C350" s="41"/>
      <c r="D350" s="41"/>
      <c r="E350" s="41"/>
      <c r="F350" s="41"/>
      <c r="G350" s="41"/>
      <c r="H350" s="42"/>
      <c r="I350" s="41"/>
      <c r="J350" s="41"/>
      <c r="K350" s="42"/>
      <c r="L350" s="42"/>
      <c r="M350" s="41"/>
      <c r="N350" s="43"/>
      <c r="O350" s="43"/>
      <c r="P350" s="42"/>
      <c r="Q350" s="42"/>
      <c r="R350" s="42"/>
      <c r="S350" s="42"/>
      <c r="T350" s="42"/>
      <c r="U350" s="43"/>
      <c r="V350" s="44"/>
      <c r="W350" s="40"/>
      <c r="X350" s="55"/>
      <c r="Y350" s="54" t="str">
        <f>IF(COUNTA(B350:W350)&lt;=3,"",IF(B350&amp;C350&amp;D350="","",IF(F350&amp;G350="","OK",IF(ISERROR(VLOOKUP(MID(F350,2,2)&amp;LEFT(G350,4),ΚΩΔΙΚΟΙ!A:A,1,FALSE)),"ΣΦΑΛΜΑ: Έλλειψη αντιστοίχισης στηλών 5 και 6","OK"))))</f>
        <v/>
      </c>
      <c r="Z350" s="54" t="str">
        <f t="shared" si="34"/>
        <v/>
      </c>
      <c r="AA350" s="54" t="str">
        <f>IF(COUNTA(B350:W350)&lt;=3,"",IF(B350&amp;C350&amp;D350="","",IF(I350&amp;J350="","OK",IF(ISERROR(VLOOKUP(MID(I350,2,2)&amp;LEFT(J350,4),ΚΩΔΙΚΟΙ!A:A,1,FALSE)),"ΣΦΑΛΜΑ: Έλλειψη αντιστοίχισης στηλών 8 και 9","OK"))))</f>
        <v/>
      </c>
      <c r="AB350" s="54" t="str">
        <f t="shared" si="35"/>
        <v/>
      </c>
      <c r="AC350" s="54" t="str">
        <f t="shared" si="36"/>
        <v/>
      </c>
      <c r="AD350" s="54" t="str">
        <f t="shared" si="37"/>
        <v/>
      </c>
      <c r="AE350" s="54" t="str">
        <f t="shared" si="38"/>
        <v/>
      </c>
    </row>
    <row r="351" spans="1:31" ht="62.25" customHeight="1" x14ac:dyDescent="0.25">
      <c r="A351" s="31" t="str">
        <f t="shared" si="33"/>
        <v/>
      </c>
      <c r="B351" s="34"/>
      <c r="C351" s="12"/>
      <c r="D351" s="12"/>
      <c r="E351" s="12"/>
      <c r="F351" s="35"/>
      <c r="G351" s="12"/>
      <c r="H351" s="11"/>
      <c r="I351" s="35"/>
      <c r="J351" s="35"/>
      <c r="K351" s="11"/>
      <c r="L351" s="11"/>
      <c r="M351" s="35"/>
      <c r="N351" s="37"/>
      <c r="O351" s="37"/>
      <c r="P351" s="36"/>
      <c r="Q351" s="36"/>
      <c r="R351" s="36"/>
      <c r="S351" s="36"/>
      <c r="T351" s="36"/>
      <c r="U351" s="37"/>
      <c r="V351" s="38"/>
      <c r="W351" s="34"/>
      <c r="X351" s="53"/>
      <c r="Y351" s="54" t="str">
        <f>IF(COUNTA(B351:W351)&lt;=3,"",IF(B351&amp;C351&amp;D351="","",IF(F351&amp;G351="","OK",IF(ISERROR(VLOOKUP(MID(F351,2,2)&amp;LEFT(G351,4),ΚΩΔΙΚΟΙ!A:A,1,FALSE)),"ΣΦΑΛΜΑ: Έλλειψη αντιστοίχισης στηλών 5 και 6","OK"))))</f>
        <v/>
      </c>
      <c r="Z351" s="54" t="str">
        <f t="shared" si="34"/>
        <v/>
      </c>
      <c r="AA351" s="54" t="str">
        <f>IF(COUNTA(B351:W351)&lt;=3,"",IF(B351&amp;C351&amp;D351="","",IF(I351&amp;J351="","OK",IF(ISERROR(VLOOKUP(MID(I351,2,2)&amp;LEFT(J351,4),ΚΩΔΙΚΟΙ!A:A,1,FALSE)),"ΣΦΑΛΜΑ: Έλλειψη αντιστοίχισης στηλών 8 και 9","OK"))))</f>
        <v/>
      </c>
      <c r="AB351" s="54" t="str">
        <f t="shared" si="35"/>
        <v/>
      </c>
      <c r="AC351" s="54" t="str">
        <f t="shared" si="36"/>
        <v/>
      </c>
      <c r="AD351" s="54" t="str">
        <f t="shared" si="37"/>
        <v/>
      </c>
      <c r="AE351" s="54" t="str">
        <f t="shared" si="38"/>
        <v/>
      </c>
    </row>
    <row r="352" spans="1:31" ht="62.25" customHeight="1" x14ac:dyDescent="0.25">
      <c r="A352" s="39" t="str">
        <f t="shared" si="33"/>
        <v/>
      </c>
      <c r="B352" s="40"/>
      <c r="C352" s="41"/>
      <c r="D352" s="41"/>
      <c r="E352" s="41"/>
      <c r="F352" s="41"/>
      <c r="G352" s="41"/>
      <c r="H352" s="42"/>
      <c r="I352" s="41"/>
      <c r="J352" s="41"/>
      <c r="K352" s="42"/>
      <c r="L352" s="42"/>
      <c r="M352" s="41"/>
      <c r="N352" s="43"/>
      <c r="O352" s="43"/>
      <c r="P352" s="42"/>
      <c r="Q352" s="42"/>
      <c r="R352" s="42"/>
      <c r="S352" s="42"/>
      <c r="T352" s="42"/>
      <c r="U352" s="43"/>
      <c r="V352" s="44"/>
      <c r="W352" s="40"/>
      <c r="X352" s="55"/>
      <c r="Y352" s="54" t="str">
        <f>IF(COUNTA(B352:W352)&lt;=3,"",IF(B352&amp;C352&amp;D352="","",IF(F352&amp;G352="","OK",IF(ISERROR(VLOOKUP(MID(F352,2,2)&amp;LEFT(G352,4),ΚΩΔΙΚΟΙ!A:A,1,FALSE)),"ΣΦΑΛΜΑ: Έλλειψη αντιστοίχισης στηλών 5 και 6","OK"))))</f>
        <v/>
      </c>
      <c r="Z352" s="54" t="str">
        <f t="shared" si="34"/>
        <v/>
      </c>
      <c r="AA352" s="54" t="str">
        <f>IF(COUNTA(B352:W352)&lt;=3,"",IF(B352&amp;C352&amp;D352="","",IF(I352&amp;J352="","OK",IF(ISERROR(VLOOKUP(MID(I352,2,2)&amp;LEFT(J352,4),ΚΩΔΙΚΟΙ!A:A,1,FALSE)),"ΣΦΑΛΜΑ: Έλλειψη αντιστοίχισης στηλών 8 και 9","OK"))))</f>
        <v/>
      </c>
      <c r="AB352" s="54" t="str">
        <f t="shared" si="35"/>
        <v/>
      </c>
      <c r="AC352" s="54" t="str">
        <f t="shared" si="36"/>
        <v/>
      </c>
      <c r="AD352" s="54" t="str">
        <f t="shared" si="37"/>
        <v/>
      </c>
      <c r="AE352" s="54" t="str">
        <f t="shared" si="38"/>
        <v/>
      </c>
    </row>
    <row r="353" spans="1:31" ht="62.25" customHeight="1" x14ac:dyDescent="0.25">
      <c r="A353" s="31" t="str">
        <f t="shared" si="33"/>
        <v/>
      </c>
      <c r="B353" s="34"/>
      <c r="C353" s="12"/>
      <c r="D353" s="12"/>
      <c r="E353" s="12"/>
      <c r="F353" s="35"/>
      <c r="G353" s="12"/>
      <c r="H353" s="11"/>
      <c r="I353" s="35"/>
      <c r="J353" s="35"/>
      <c r="K353" s="11"/>
      <c r="L353" s="11"/>
      <c r="M353" s="35"/>
      <c r="N353" s="37"/>
      <c r="O353" s="37"/>
      <c r="P353" s="36"/>
      <c r="Q353" s="36"/>
      <c r="R353" s="36"/>
      <c r="S353" s="36"/>
      <c r="T353" s="36"/>
      <c r="U353" s="37"/>
      <c r="V353" s="38"/>
      <c r="W353" s="34"/>
      <c r="X353" s="53"/>
      <c r="Y353" s="54" t="str">
        <f>IF(COUNTA(B353:W353)&lt;=3,"",IF(B353&amp;C353&amp;D353="","",IF(F353&amp;G353="","OK",IF(ISERROR(VLOOKUP(MID(F353,2,2)&amp;LEFT(G353,4),ΚΩΔΙΚΟΙ!A:A,1,FALSE)),"ΣΦΑΛΜΑ: Έλλειψη αντιστοίχισης στηλών 5 και 6","OK"))))</f>
        <v/>
      </c>
      <c r="Z353" s="54" t="str">
        <f t="shared" si="34"/>
        <v/>
      </c>
      <c r="AA353" s="54" t="str">
        <f>IF(COUNTA(B353:W353)&lt;=3,"",IF(B353&amp;C353&amp;D353="","",IF(I353&amp;J353="","OK",IF(ISERROR(VLOOKUP(MID(I353,2,2)&amp;LEFT(J353,4),ΚΩΔΙΚΟΙ!A:A,1,FALSE)),"ΣΦΑΛΜΑ: Έλλειψη αντιστοίχισης στηλών 8 και 9","OK"))))</f>
        <v/>
      </c>
      <c r="AB353" s="54" t="str">
        <f t="shared" si="35"/>
        <v/>
      </c>
      <c r="AC353" s="54" t="str">
        <f t="shared" si="36"/>
        <v/>
      </c>
      <c r="AD353" s="54" t="str">
        <f t="shared" si="37"/>
        <v/>
      </c>
      <c r="AE353" s="54" t="str">
        <f t="shared" si="38"/>
        <v/>
      </c>
    </row>
    <row r="354" spans="1:31" ht="62.25" customHeight="1" x14ac:dyDescent="0.25">
      <c r="A354" s="39" t="str">
        <f t="shared" si="33"/>
        <v/>
      </c>
      <c r="B354" s="40"/>
      <c r="C354" s="41"/>
      <c r="D354" s="41"/>
      <c r="E354" s="41"/>
      <c r="F354" s="41"/>
      <c r="G354" s="41"/>
      <c r="H354" s="42"/>
      <c r="I354" s="41"/>
      <c r="J354" s="41"/>
      <c r="K354" s="42"/>
      <c r="L354" s="42"/>
      <c r="M354" s="41"/>
      <c r="N354" s="43"/>
      <c r="O354" s="43"/>
      <c r="P354" s="42"/>
      <c r="Q354" s="42"/>
      <c r="R354" s="42"/>
      <c r="S354" s="42"/>
      <c r="T354" s="42"/>
      <c r="U354" s="43"/>
      <c r="V354" s="44"/>
      <c r="W354" s="40"/>
      <c r="X354" s="55"/>
      <c r="Y354" s="54" t="str">
        <f>IF(COUNTA(B354:W354)&lt;=3,"",IF(B354&amp;C354&amp;D354="","",IF(F354&amp;G354="","OK",IF(ISERROR(VLOOKUP(MID(F354,2,2)&amp;LEFT(G354,4),ΚΩΔΙΚΟΙ!A:A,1,FALSE)),"ΣΦΑΛΜΑ: Έλλειψη αντιστοίχισης στηλών 5 και 6","OK"))))</f>
        <v/>
      </c>
      <c r="Z354" s="54" t="str">
        <f t="shared" si="34"/>
        <v/>
      </c>
      <c r="AA354" s="54" t="str">
        <f>IF(COUNTA(B354:W354)&lt;=3,"",IF(B354&amp;C354&amp;D354="","",IF(I354&amp;J354="","OK",IF(ISERROR(VLOOKUP(MID(I354,2,2)&amp;LEFT(J354,4),ΚΩΔΙΚΟΙ!A:A,1,FALSE)),"ΣΦΑΛΜΑ: Έλλειψη αντιστοίχισης στηλών 8 και 9","OK"))))</f>
        <v/>
      </c>
      <c r="AB354" s="54" t="str">
        <f t="shared" si="35"/>
        <v/>
      </c>
      <c r="AC354" s="54" t="str">
        <f t="shared" si="36"/>
        <v/>
      </c>
      <c r="AD354" s="54" t="str">
        <f t="shared" si="37"/>
        <v/>
      </c>
      <c r="AE354" s="54" t="str">
        <f t="shared" si="38"/>
        <v/>
      </c>
    </row>
    <row r="355" spans="1:31" ht="62.25" customHeight="1" x14ac:dyDescent="0.25">
      <c r="A355" s="31" t="str">
        <f t="shared" si="33"/>
        <v/>
      </c>
      <c r="B355" s="34"/>
      <c r="C355" s="12"/>
      <c r="D355" s="12"/>
      <c r="E355" s="12"/>
      <c r="F355" s="35"/>
      <c r="G355" s="12"/>
      <c r="H355" s="11"/>
      <c r="I355" s="35"/>
      <c r="J355" s="35"/>
      <c r="K355" s="11"/>
      <c r="L355" s="11"/>
      <c r="M355" s="35"/>
      <c r="N355" s="37"/>
      <c r="O355" s="37"/>
      <c r="P355" s="36"/>
      <c r="Q355" s="36"/>
      <c r="R355" s="36"/>
      <c r="S355" s="36"/>
      <c r="T355" s="36"/>
      <c r="U355" s="37"/>
      <c r="V355" s="38"/>
      <c r="W355" s="34"/>
      <c r="X355" s="53"/>
      <c r="Y355" s="54" t="str">
        <f>IF(COUNTA(B355:W355)&lt;=3,"",IF(B355&amp;C355&amp;D355="","",IF(F355&amp;G355="","OK",IF(ISERROR(VLOOKUP(MID(F355,2,2)&amp;LEFT(G355,4),ΚΩΔΙΚΟΙ!A:A,1,FALSE)),"ΣΦΑΛΜΑ: Έλλειψη αντιστοίχισης στηλών 5 και 6","OK"))))</f>
        <v/>
      </c>
      <c r="Z355" s="54" t="str">
        <f t="shared" si="34"/>
        <v/>
      </c>
      <c r="AA355" s="54" t="str">
        <f>IF(COUNTA(B355:W355)&lt;=3,"",IF(B355&amp;C355&amp;D355="","",IF(I355&amp;J355="","OK",IF(ISERROR(VLOOKUP(MID(I355,2,2)&amp;LEFT(J355,4),ΚΩΔΙΚΟΙ!A:A,1,FALSE)),"ΣΦΑΛΜΑ: Έλλειψη αντιστοίχισης στηλών 8 και 9","OK"))))</f>
        <v/>
      </c>
      <c r="AB355" s="54" t="str">
        <f t="shared" si="35"/>
        <v/>
      </c>
      <c r="AC355" s="54" t="str">
        <f t="shared" si="36"/>
        <v/>
      </c>
      <c r="AD355" s="54" t="str">
        <f t="shared" si="37"/>
        <v/>
      </c>
      <c r="AE355" s="54" t="str">
        <f t="shared" si="38"/>
        <v/>
      </c>
    </row>
    <row r="356" spans="1:31" ht="62.25" customHeight="1" x14ac:dyDescent="0.25">
      <c r="A356" s="39" t="str">
        <f t="shared" si="33"/>
        <v/>
      </c>
      <c r="B356" s="40"/>
      <c r="C356" s="41"/>
      <c r="D356" s="41"/>
      <c r="E356" s="41"/>
      <c r="F356" s="41"/>
      <c r="G356" s="41"/>
      <c r="H356" s="42"/>
      <c r="I356" s="41"/>
      <c r="J356" s="41"/>
      <c r="K356" s="42"/>
      <c r="L356" s="42"/>
      <c r="M356" s="41"/>
      <c r="N356" s="43"/>
      <c r="O356" s="43"/>
      <c r="P356" s="42"/>
      <c r="Q356" s="42"/>
      <c r="R356" s="42"/>
      <c r="S356" s="42"/>
      <c r="T356" s="42"/>
      <c r="U356" s="43"/>
      <c r="V356" s="44"/>
      <c r="W356" s="40"/>
      <c r="X356" s="55"/>
      <c r="Y356" s="54" t="str">
        <f>IF(COUNTA(B356:W356)&lt;=3,"",IF(B356&amp;C356&amp;D356="","",IF(F356&amp;G356="","OK",IF(ISERROR(VLOOKUP(MID(F356,2,2)&amp;LEFT(G356,4),ΚΩΔΙΚΟΙ!A:A,1,FALSE)),"ΣΦΑΛΜΑ: Έλλειψη αντιστοίχισης στηλών 5 και 6","OK"))))</f>
        <v/>
      </c>
      <c r="Z356" s="54" t="str">
        <f t="shared" si="34"/>
        <v/>
      </c>
      <c r="AA356" s="54" t="str">
        <f>IF(COUNTA(B356:W356)&lt;=3,"",IF(B356&amp;C356&amp;D356="","",IF(I356&amp;J356="","OK",IF(ISERROR(VLOOKUP(MID(I356,2,2)&amp;LEFT(J356,4),ΚΩΔΙΚΟΙ!A:A,1,FALSE)),"ΣΦΑΛΜΑ: Έλλειψη αντιστοίχισης στηλών 8 και 9","OK"))))</f>
        <v/>
      </c>
      <c r="AB356" s="54" t="str">
        <f t="shared" si="35"/>
        <v/>
      </c>
      <c r="AC356" s="54" t="str">
        <f t="shared" si="36"/>
        <v/>
      </c>
      <c r="AD356" s="54" t="str">
        <f t="shared" si="37"/>
        <v/>
      </c>
      <c r="AE356" s="54" t="str">
        <f t="shared" si="38"/>
        <v/>
      </c>
    </row>
    <row r="357" spans="1:31" ht="62.25" customHeight="1" x14ac:dyDescent="0.25">
      <c r="A357" s="31" t="str">
        <f t="shared" si="33"/>
        <v/>
      </c>
      <c r="B357" s="34"/>
      <c r="C357" s="12"/>
      <c r="D357" s="12"/>
      <c r="E357" s="12"/>
      <c r="F357" s="35"/>
      <c r="G357" s="12"/>
      <c r="H357" s="11"/>
      <c r="I357" s="35"/>
      <c r="J357" s="35"/>
      <c r="K357" s="11"/>
      <c r="L357" s="11"/>
      <c r="M357" s="35"/>
      <c r="N357" s="37"/>
      <c r="O357" s="37"/>
      <c r="P357" s="36"/>
      <c r="Q357" s="36"/>
      <c r="R357" s="36"/>
      <c r="S357" s="36"/>
      <c r="T357" s="36"/>
      <c r="U357" s="37"/>
      <c r="V357" s="38"/>
      <c r="W357" s="34"/>
      <c r="X357" s="53"/>
      <c r="Y357" s="54" t="str">
        <f>IF(COUNTA(B357:W357)&lt;=3,"",IF(B357&amp;C357&amp;D357="","",IF(F357&amp;G357="","OK",IF(ISERROR(VLOOKUP(MID(F357,2,2)&amp;LEFT(G357,4),ΚΩΔΙΚΟΙ!A:A,1,FALSE)),"ΣΦΑΛΜΑ: Έλλειψη αντιστοίχισης στηλών 5 και 6","OK"))))</f>
        <v/>
      </c>
      <c r="Z357" s="54" t="str">
        <f t="shared" si="34"/>
        <v/>
      </c>
      <c r="AA357" s="54" t="str">
        <f>IF(COUNTA(B357:W357)&lt;=3,"",IF(B357&amp;C357&amp;D357="","",IF(I357&amp;J357="","OK",IF(ISERROR(VLOOKUP(MID(I357,2,2)&amp;LEFT(J357,4),ΚΩΔΙΚΟΙ!A:A,1,FALSE)),"ΣΦΑΛΜΑ: Έλλειψη αντιστοίχισης στηλών 8 και 9","OK"))))</f>
        <v/>
      </c>
      <c r="AB357" s="54" t="str">
        <f t="shared" si="35"/>
        <v/>
      </c>
      <c r="AC357" s="54" t="str">
        <f t="shared" si="36"/>
        <v/>
      </c>
      <c r="AD357" s="54" t="str">
        <f t="shared" si="37"/>
        <v/>
      </c>
      <c r="AE357" s="54" t="str">
        <f t="shared" si="38"/>
        <v/>
      </c>
    </row>
    <row r="358" spans="1:31" ht="62.25" customHeight="1" x14ac:dyDescent="0.25">
      <c r="A358" s="39" t="str">
        <f t="shared" si="33"/>
        <v/>
      </c>
      <c r="B358" s="40"/>
      <c r="C358" s="41"/>
      <c r="D358" s="41"/>
      <c r="E358" s="41"/>
      <c r="F358" s="41"/>
      <c r="G358" s="41"/>
      <c r="H358" s="42"/>
      <c r="I358" s="41"/>
      <c r="J358" s="41"/>
      <c r="K358" s="42"/>
      <c r="L358" s="42"/>
      <c r="M358" s="41"/>
      <c r="N358" s="43"/>
      <c r="O358" s="43"/>
      <c r="P358" s="42"/>
      <c r="Q358" s="42"/>
      <c r="R358" s="42"/>
      <c r="S358" s="42"/>
      <c r="T358" s="42"/>
      <c r="U358" s="43"/>
      <c r="V358" s="44"/>
      <c r="W358" s="40"/>
      <c r="X358" s="55"/>
      <c r="Y358" s="54" t="str">
        <f>IF(COUNTA(B358:W358)&lt;=3,"",IF(B358&amp;C358&amp;D358="","",IF(F358&amp;G358="","OK",IF(ISERROR(VLOOKUP(MID(F358,2,2)&amp;LEFT(G358,4),ΚΩΔΙΚΟΙ!A:A,1,FALSE)),"ΣΦΑΛΜΑ: Έλλειψη αντιστοίχισης στηλών 5 και 6","OK"))))</f>
        <v/>
      </c>
      <c r="Z358" s="54" t="str">
        <f t="shared" si="34"/>
        <v/>
      </c>
      <c r="AA358" s="54" t="str">
        <f>IF(COUNTA(B358:W358)&lt;=3,"",IF(B358&amp;C358&amp;D358="","",IF(I358&amp;J358="","OK",IF(ISERROR(VLOOKUP(MID(I358,2,2)&amp;LEFT(J358,4),ΚΩΔΙΚΟΙ!A:A,1,FALSE)),"ΣΦΑΛΜΑ: Έλλειψη αντιστοίχισης στηλών 8 και 9","OK"))))</f>
        <v/>
      </c>
      <c r="AB358" s="54" t="str">
        <f t="shared" si="35"/>
        <v/>
      </c>
      <c r="AC358" s="54" t="str">
        <f t="shared" si="36"/>
        <v/>
      </c>
      <c r="AD358" s="54" t="str">
        <f t="shared" si="37"/>
        <v/>
      </c>
      <c r="AE358" s="54" t="str">
        <f t="shared" si="38"/>
        <v/>
      </c>
    </row>
    <row r="359" spans="1:31" ht="62.25" customHeight="1" x14ac:dyDescent="0.25">
      <c r="A359" s="31" t="str">
        <f t="shared" si="33"/>
        <v/>
      </c>
      <c r="B359" s="34"/>
      <c r="C359" s="12"/>
      <c r="D359" s="12"/>
      <c r="E359" s="12"/>
      <c r="F359" s="35"/>
      <c r="G359" s="12"/>
      <c r="H359" s="11"/>
      <c r="I359" s="35"/>
      <c r="J359" s="35"/>
      <c r="K359" s="11"/>
      <c r="L359" s="11"/>
      <c r="M359" s="35"/>
      <c r="N359" s="37"/>
      <c r="O359" s="37"/>
      <c r="P359" s="36"/>
      <c r="Q359" s="36"/>
      <c r="R359" s="36"/>
      <c r="S359" s="36"/>
      <c r="T359" s="36"/>
      <c r="U359" s="37"/>
      <c r="V359" s="38"/>
      <c r="W359" s="34"/>
      <c r="X359" s="53"/>
      <c r="Y359" s="54" t="str">
        <f>IF(COUNTA(B359:W359)&lt;=3,"",IF(B359&amp;C359&amp;D359="","",IF(F359&amp;G359="","OK",IF(ISERROR(VLOOKUP(MID(F359,2,2)&amp;LEFT(G359,4),ΚΩΔΙΚΟΙ!A:A,1,FALSE)),"ΣΦΑΛΜΑ: Έλλειψη αντιστοίχισης στηλών 5 και 6","OK"))))</f>
        <v/>
      </c>
      <c r="Z359" s="54" t="str">
        <f t="shared" si="34"/>
        <v/>
      </c>
      <c r="AA359" s="54" t="str">
        <f>IF(COUNTA(B359:W359)&lt;=3,"",IF(B359&amp;C359&amp;D359="","",IF(I359&amp;J359="","OK",IF(ISERROR(VLOOKUP(MID(I359,2,2)&amp;LEFT(J359,4),ΚΩΔΙΚΟΙ!A:A,1,FALSE)),"ΣΦΑΛΜΑ: Έλλειψη αντιστοίχισης στηλών 8 και 9","OK"))))</f>
        <v/>
      </c>
      <c r="AB359" s="54" t="str">
        <f t="shared" si="35"/>
        <v/>
      </c>
      <c r="AC359" s="54" t="str">
        <f t="shared" si="36"/>
        <v/>
      </c>
      <c r="AD359" s="54" t="str">
        <f t="shared" si="37"/>
        <v/>
      </c>
      <c r="AE359" s="54" t="str">
        <f t="shared" si="38"/>
        <v/>
      </c>
    </row>
    <row r="360" spans="1:31" ht="62.25" customHeight="1" x14ac:dyDescent="0.25">
      <c r="A360" s="39" t="str">
        <f t="shared" si="33"/>
        <v/>
      </c>
      <c r="B360" s="40"/>
      <c r="C360" s="41"/>
      <c r="D360" s="41"/>
      <c r="E360" s="41"/>
      <c r="F360" s="41"/>
      <c r="G360" s="41"/>
      <c r="H360" s="42"/>
      <c r="I360" s="41"/>
      <c r="J360" s="41"/>
      <c r="K360" s="42"/>
      <c r="L360" s="42"/>
      <c r="M360" s="41"/>
      <c r="N360" s="43"/>
      <c r="O360" s="43"/>
      <c r="P360" s="42"/>
      <c r="Q360" s="42"/>
      <c r="R360" s="42"/>
      <c r="S360" s="42"/>
      <c r="T360" s="42"/>
      <c r="U360" s="43"/>
      <c r="V360" s="44"/>
      <c r="W360" s="40"/>
      <c r="X360" s="55"/>
      <c r="Y360" s="54" t="str">
        <f>IF(COUNTA(B360:W360)&lt;=3,"",IF(B360&amp;C360&amp;D360="","",IF(F360&amp;G360="","OK",IF(ISERROR(VLOOKUP(MID(F360,2,2)&amp;LEFT(G360,4),ΚΩΔΙΚΟΙ!A:A,1,FALSE)),"ΣΦΑΛΜΑ: Έλλειψη αντιστοίχισης στηλών 5 και 6","OK"))))</f>
        <v/>
      </c>
      <c r="Z360" s="54" t="str">
        <f t="shared" si="34"/>
        <v/>
      </c>
      <c r="AA360" s="54" t="str">
        <f>IF(COUNTA(B360:W360)&lt;=3,"",IF(B360&amp;C360&amp;D360="","",IF(I360&amp;J360="","OK",IF(ISERROR(VLOOKUP(MID(I360,2,2)&amp;LEFT(J360,4),ΚΩΔΙΚΟΙ!A:A,1,FALSE)),"ΣΦΑΛΜΑ: Έλλειψη αντιστοίχισης στηλών 8 και 9","OK"))))</f>
        <v/>
      </c>
      <c r="AB360" s="54" t="str">
        <f t="shared" si="35"/>
        <v/>
      </c>
      <c r="AC360" s="54" t="str">
        <f t="shared" si="36"/>
        <v/>
      </c>
      <c r="AD360" s="54" t="str">
        <f t="shared" si="37"/>
        <v/>
      </c>
      <c r="AE360" s="54" t="str">
        <f t="shared" si="38"/>
        <v/>
      </c>
    </row>
    <row r="361" spans="1:31" ht="62.25" customHeight="1" x14ac:dyDescent="0.25">
      <c r="A361" s="31" t="str">
        <f t="shared" si="33"/>
        <v/>
      </c>
      <c r="B361" s="34"/>
      <c r="C361" s="12"/>
      <c r="D361" s="12"/>
      <c r="E361" s="12"/>
      <c r="F361" s="35"/>
      <c r="G361" s="12"/>
      <c r="H361" s="11"/>
      <c r="I361" s="35"/>
      <c r="J361" s="35"/>
      <c r="K361" s="11"/>
      <c r="L361" s="11"/>
      <c r="M361" s="35"/>
      <c r="N361" s="37"/>
      <c r="O361" s="37"/>
      <c r="P361" s="36"/>
      <c r="Q361" s="36"/>
      <c r="R361" s="36"/>
      <c r="S361" s="36"/>
      <c r="T361" s="36"/>
      <c r="U361" s="37"/>
      <c r="V361" s="38"/>
      <c r="W361" s="34"/>
      <c r="X361" s="53"/>
      <c r="Y361" s="54" t="str">
        <f>IF(COUNTA(B361:W361)&lt;=3,"",IF(B361&amp;C361&amp;D361="","",IF(F361&amp;G361="","OK",IF(ISERROR(VLOOKUP(MID(F361,2,2)&amp;LEFT(G361,4),ΚΩΔΙΚΟΙ!A:A,1,FALSE)),"ΣΦΑΛΜΑ: Έλλειψη αντιστοίχισης στηλών 5 και 6","OK"))))</f>
        <v/>
      </c>
      <c r="Z361" s="54" t="str">
        <f t="shared" si="34"/>
        <v/>
      </c>
      <c r="AA361" s="54" t="str">
        <f>IF(COUNTA(B361:W361)&lt;=3,"",IF(B361&amp;C361&amp;D361="","",IF(I361&amp;J361="","OK",IF(ISERROR(VLOOKUP(MID(I361,2,2)&amp;LEFT(J361,4),ΚΩΔΙΚΟΙ!A:A,1,FALSE)),"ΣΦΑΛΜΑ: Έλλειψη αντιστοίχισης στηλών 8 και 9","OK"))))</f>
        <v/>
      </c>
      <c r="AB361" s="54" t="str">
        <f t="shared" si="35"/>
        <v/>
      </c>
      <c r="AC361" s="54" t="str">
        <f t="shared" si="36"/>
        <v/>
      </c>
      <c r="AD361" s="54" t="str">
        <f t="shared" si="37"/>
        <v/>
      </c>
      <c r="AE361" s="54" t="str">
        <f t="shared" si="38"/>
        <v/>
      </c>
    </row>
    <row r="362" spans="1:31" ht="62.25" customHeight="1" x14ac:dyDescent="0.25">
      <c r="A362" s="39" t="str">
        <f t="shared" si="33"/>
        <v/>
      </c>
      <c r="B362" s="40"/>
      <c r="C362" s="41"/>
      <c r="D362" s="41"/>
      <c r="E362" s="41"/>
      <c r="F362" s="41"/>
      <c r="G362" s="41"/>
      <c r="H362" s="42"/>
      <c r="I362" s="41"/>
      <c r="J362" s="41"/>
      <c r="K362" s="42"/>
      <c r="L362" s="42"/>
      <c r="M362" s="41"/>
      <c r="N362" s="43"/>
      <c r="O362" s="43"/>
      <c r="P362" s="42"/>
      <c r="Q362" s="42"/>
      <c r="R362" s="42"/>
      <c r="S362" s="42"/>
      <c r="T362" s="42"/>
      <c r="U362" s="43"/>
      <c r="V362" s="44"/>
      <c r="W362" s="40"/>
      <c r="X362" s="55"/>
      <c r="Y362" s="54" t="str">
        <f>IF(COUNTA(B362:W362)&lt;=3,"",IF(B362&amp;C362&amp;D362="","",IF(F362&amp;G362="","OK",IF(ISERROR(VLOOKUP(MID(F362,2,2)&amp;LEFT(G362,4),ΚΩΔΙΚΟΙ!A:A,1,FALSE)),"ΣΦΑΛΜΑ: Έλλειψη αντιστοίχισης στηλών 5 και 6","OK"))))</f>
        <v/>
      </c>
      <c r="Z362" s="54" t="str">
        <f t="shared" si="34"/>
        <v/>
      </c>
      <c r="AA362" s="54" t="str">
        <f>IF(COUNTA(B362:W362)&lt;=3,"",IF(B362&amp;C362&amp;D362="","",IF(I362&amp;J362="","OK",IF(ISERROR(VLOOKUP(MID(I362,2,2)&amp;LEFT(J362,4),ΚΩΔΙΚΟΙ!A:A,1,FALSE)),"ΣΦΑΛΜΑ: Έλλειψη αντιστοίχισης στηλών 8 και 9","OK"))))</f>
        <v/>
      </c>
      <c r="AB362" s="54" t="str">
        <f t="shared" si="35"/>
        <v/>
      </c>
      <c r="AC362" s="54" t="str">
        <f t="shared" si="36"/>
        <v/>
      </c>
      <c r="AD362" s="54" t="str">
        <f t="shared" si="37"/>
        <v/>
      </c>
      <c r="AE362" s="54" t="str">
        <f t="shared" si="38"/>
        <v/>
      </c>
    </row>
    <row r="363" spans="1:31" ht="62.25" customHeight="1" x14ac:dyDescent="0.25">
      <c r="A363" s="31" t="str">
        <f t="shared" si="33"/>
        <v/>
      </c>
      <c r="B363" s="34"/>
      <c r="C363" s="12"/>
      <c r="D363" s="12"/>
      <c r="E363" s="12"/>
      <c r="F363" s="35"/>
      <c r="G363" s="12"/>
      <c r="H363" s="11"/>
      <c r="I363" s="35"/>
      <c r="J363" s="35"/>
      <c r="K363" s="11"/>
      <c r="L363" s="11"/>
      <c r="M363" s="35"/>
      <c r="N363" s="37"/>
      <c r="O363" s="37"/>
      <c r="P363" s="36"/>
      <c r="Q363" s="36"/>
      <c r="R363" s="36"/>
      <c r="S363" s="36"/>
      <c r="T363" s="36"/>
      <c r="U363" s="37"/>
      <c r="V363" s="38"/>
      <c r="W363" s="34"/>
      <c r="X363" s="53"/>
      <c r="Y363" s="54" t="str">
        <f>IF(COUNTA(B363:W363)&lt;=3,"",IF(B363&amp;C363&amp;D363="","",IF(F363&amp;G363="","OK",IF(ISERROR(VLOOKUP(MID(F363,2,2)&amp;LEFT(G363,4),ΚΩΔΙΚΟΙ!A:A,1,FALSE)),"ΣΦΑΛΜΑ: Έλλειψη αντιστοίχισης στηλών 5 και 6","OK"))))</f>
        <v/>
      </c>
      <c r="Z363" s="54" t="str">
        <f t="shared" si="34"/>
        <v/>
      </c>
      <c r="AA363" s="54" t="str">
        <f>IF(COUNTA(B363:W363)&lt;=3,"",IF(B363&amp;C363&amp;D363="","",IF(I363&amp;J363="","OK",IF(ISERROR(VLOOKUP(MID(I363,2,2)&amp;LEFT(J363,4),ΚΩΔΙΚΟΙ!A:A,1,FALSE)),"ΣΦΑΛΜΑ: Έλλειψη αντιστοίχισης στηλών 8 και 9","OK"))))</f>
        <v/>
      </c>
      <c r="AB363" s="54" t="str">
        <f t="shared" si="35"/>
        <v/>
      </c>
      <c r="AC363" s="54" t="str">
        <f t="shared" si="36"/>
        <v/>
      </c>
      <c r="AD363" s="54" t="str">
        <f t="shared" si="37"/>
        <v/>
      </c>
      <c r="AE363" s="54" t="str">
        <f t="shared" si="38"/>
        <v/>
      </c>
    </row>
    <row r="364" spans="1:31" ht="62.25" customHeight="1" x14ac:dyDescent="0.25">
      <c r="A364" s="39" t="str">
        <f t="shared" si="33"/>
        <v/>
      </c>
      <c r="B364" s="40"/>
      <c r="C364" s="41"/>
      <c r="D364" s="41"/>
      <c r="E364" s="41"/>
      <c r="F364" s="41"/>
      <c r="G364" s="41"/>
      <c r="H364" s="42"/>
      <c r="I364" s="41"/>
      <c r="J364" s="41"/>
      <c r="K364" s="42"/>
      <c r="L364" s="42"/>
      <c r="M364" s="41"/>
      <c r="N364" s="43"/>
      <c r="O364" s="43"/>
      <c r="P364" s="42"/>
      <c r="Q364" s="42"/>
      <c r="R364" s="42"/>
      <c r="S364" s="42"/>
      <c r="T364" s="42"/>
      <c r="U364" s="43"/>
      <c r="V364" s="44"/>
      <c r="W364" s="40"/>
      <c r="X364" s="55"/>
      <c r="Y364" s="54" t="str">
        <f>IF(COUNTA(B364:W364)&lt;=3,"",IF(B364&amp;C364&amp;D364="","",IF(F364&amp;G364="","OK",IF(ISERROR(VLOOKUP(MID(F364,2,2)&amp;LEFT(G364,4),ΚΩΔΙΚΟΙ!A:A,1,FALSE)),"ΣΦΑΛΜΑ: Έλλειψη αντιστοίχισης στηλών 5 και 6","OK"))))</f>
        <v/>
      </c>
      <c r="Z364" s="54" t="str">
        <f t="shared" si="34"/>
        <v/>
      </c>
      <c r="AA364" s="54" t="str">
        <f>IF(COUNTA(B364:W364)&lt;=3,"",IF(B364&amp;C364&amp;D364="","",IF(I364&amp;J364="","OK",IF(ISERROR(VLOOKUP(MID(I364,2,2)&amp;LEFT(J364,4),ΚΩΔΙΚΟΙ!A:A,1,FALSE)),"ΣΦΑΛΜΑ: Έλλειψη αντιστοίχισης στηλών 8 και 9","OK"))))</f>
        <v/>
      </c>
      <c r="AB364" s="54" t="str">
        <f t="shared" si="35"/>
        <v/>
      </c>
      <c r="AC364" s="54" t="str">
        <f t="shared" si="36"/>
        <v/>
      </c>
      <c r="AD364" s="54" t="str">
        <f t="shared" si="37"/>
        <v/>
      </c>
      <c r="AE364" s="54" t="str">
        <f t="shared" si="38"/>
        <v/>
      </c>
    </row>
    <row r="365" spans="1:31" ht="62.25" customHeight="1" x14ac:dyDescent="0.25">
      <c r="A365" s="31" t="str">
        <f t="shared" si="33"/>
        <v/>
      </c>
      <c r="B365" s="34"/>
      <c r="C365" s="12"/>
      <c r="D365" s="12"/>
      <c r="E365" s="12"/>
      <c r="F365" s="35"/>
      <c r="G365" s="12"/>
      <c r="H365" s="11"/>
      <c r="I365" s="35"/>
      <c r="J365" s="35"/>
      <c r="K365" s="11"/>
      <c r="L365" s="11"/>
      <c r="M365" s="35"/>
      <c r="N365" s="37"/>
      <c r="O365" s="37"/>
      <c r="P365" s="36"/>
      <c r="Q365" s="36"/>
      <c r="R365" s="36"/>
      <c r="S365" s="36"/>
      <c r="T365" s="36"/>
      <c r="U365" s="37"/>
      <c r="V365" s="38"/>
      <c r="W365" s="34"/>
      <c r="X365" s="53"/>
      <c r="Y365" s="54" t="str">
        <f>IF(COUNTA(B365:W365)&lt;=3,"",IF(B365&amp;C365&amp;D365="","",IF(F365&amp;G365="","OK",IF(ISERROR(VLOOKUP(MID(F365,2,2)&amp;LEFT(G365,4),ΚΩΔΙΚΟΙ!A:A,1,FALSE)),"ΣΦΑΛΜΑ: Έλλειψη αντιστοίχισης στηλών 5 και 6","OK"))))</f>
        <v/>
      </c>
      <c r="Z365" s="54" t="str">
        <f t="shared" si="34"/>
        <v/>
      </c>
      <c r="AA365" s="54" t="str">
        <f>IF(COUNTA(B365:W365)&lt;=3,"",IF(B365&amp;C365&amp;D365="","",IF(I365&amp;J365="","OK",IF(ISERROR(VLOOKUP(MID(I365,2,2)&amp;LEFT(J365,4),ΚΩΔΙΚΟΙ!A:A,1,FALSE)),"ΣΦΑΛΜΑ: Έλλειψη αντιστοίχισης στηλών 8 και 9","OK"))))</f>
        <v/>
      </c>
      <c r="AB365" s="54" t="str">
        <f t="shared" si="35"/>
        <v/>
      </c>
      <c r="AC365" s="54" t="str">
        <f t="shared" si="36"/>
        <v/>
      </c>
      <c r="AD365" s="54" t="str">
        <f t="shared" si="37"/>
        <v/>
      </c>
      <c r="AE365" s="54" t="str">
        <f t="shared" si="38"/>
        <v/>
      </c>
    </row>
    <row r="366" spans="1:31" ht="62.25" customHeight="1" x14ac:dyDescent="0.25">
      <c r="A366" s="39" t="str">
        <f t="shared" si="33"/>
        <v/>
      </c>
      <c r="B366" s="40"/>
      <c r="C366" s="41"/>
      <c r="D366" s="41"/>
      <c r="E366" s="41"/>
      <c r="F366" s="41"/>
      <c r="G366" s="41"/>
      <c r="H366" s="42"/>
      <c r="I366" s="41"/>
      <c r="J366" s="41"/>
      <c r="K366" s="42"/>
      <c r="L366" s="42"/>
      <c r="M366" s="41"/>
      <c r="N366" s="43"/>
      <c r="O366" s="43"/>
      <c r="P366" s="42"/>
      <c r="Q366" s="42"/>
      <c r="R366" s="42"/>
      <c r="S366" s="42"/>
      <c r="T366" s="42"/>
      <c r="U366" s="43"/>
      <c r="V366" s="44"/>
      <c r="W366" s="40"/>
      <c r="X366" s="55"/>
      <c r="Y366" s="54" t="str">
        <f>IF(COUNTA(B366:W366)&lt;=3,"",IF(B366&amp;C366&amp;D366="","",IF(F366&amp;G366="","OK",IF(ISERROR(VLOOKUP(MID(F366,2,2)&amp;LEFT(G366,4),ΚΩΔΙΚΟΙ!A:A,1,FALSE)),"ΣΦΑΛΜΑ: Έλλειψη αντιστοίχισης στηλών 5 και 6","OK"))))</f>
        <v/>
      </c>
      <c r="Z366" s="54" t="str">
        <f t="shared" si="34"/>
        <v/>
      </c>
      <c r="AA366" s="54" t="str">
        <f>IF(COUNTA(B366:W366)&lt;=3,"",IF(B366&amp;C366&amp;D366="","",IF(I366&amp;J366="","OK",IF(ISERROR(VLOOKUP(MID(I366,2,2)&amp;LEFT(J366,4),ΚΩΔΙΚΟΙ!A:A,1,FALSE)),"ΣΦΑΛΜΑ: Έλλειψη αντιστοίχισης στηλών 8 και 9","OK"))))</f>
        <v/>
      </c>
      <c r="AB366" s="54" t="str">
        <f t="shared" si="35"/>
        <v/>
      </c>
      <c r="AC366" s="54" t="str">
        <f t="shared" si="36"/>
        <v/>
      </c>
      <c r="AD366" s="54" t="str">
        <f t="shared" si="37"/>
        <v/>
      </c>
      <c r="AE366" s="54" t="str">
        <f t="shared" si="38"/>
        <v/>
      </c>
    </row>
    <row r="367" spans="1:31" ht="62.25" customHeight="1" x14ac:dyDescent="0.25">
      <c r="A367" s="31" t="str">
        <f t="shared" si="33"/>
        <v/>
      </c>
      <c r="B367" s="34"/>
      <c r="C367" s="12"/>
      <c r="D367" s="12"/>
      <c r="E367" s="12"/>
      <c r="F367" s="35"/>
      <c r="G367" s="12"/>
      <c r="H367" s="11"/>
      <c r="I367" s="35"/>
      <c r="J367" s="35"/>
      <c r="K367" s="11"/>
      <c r="L367" s="11"/>
      <c r="M367" s="35"/>
      <c r="N367" s="37"/>
      <c r="O367" s="37"/>
      <c r="P367" s="36"/>
      <c r="Q367" s="36"/>
      <c r="R367" s="36"/>
      <c r="S367" s="36"/>
      <c r="T367" s="36"/>
      <c r="U367" s="37"/>
      <c r="V367" s="38"/>
      <c r="W367" s="34"/>
      <c r="X367" s="53"/>
      <c r="Y367" s="54" t="str">
        <f>IF(COUNTA(B367:W367)&lt;=3,"",IF(B367&amp;C367&amp;D367="","",IF(F367&amp;G367="","OK",IF(ISERROR(VLOOKUP(MID(F367,2,2)&amp;LEFT(G367,4),ΚΩΔΙΚΟΙ!A:A,1,FALSE)),"ΣΦΑΛΜΑ: Έλλειψη αντιστοίχισης στηλών 5 και 6","OK"))))</f>
        <v/>
      </c>
      <c r="Z367" s="54" t="str">
        <f t="shared" si="34"/>
        <v/>
      </c>
      <c r="AA367" s="54" t="str">
        <f>IF(COUNTA(B367:W367)&lt;=3,"",IF(B367&amp;C367&amp;D367="","",IF(I367&amp;J367="","OK",IF(ISERROR(VLOOKUP(MID(I367,2,2)&amp;LEFT(J367,4),ΚΩΔΙΚΟΙ!A:A,1,FALSE)),"ΣΦΑΛΜΑ: Έλλειψη αντιστοίχισης στηλών 8 και 9","OK"))))</f>
        <v/>
      </c>
      <c r="AB367" s="54" t="str">
        <f t="shared" si="35"/>
        <v/>
      </c>
      <c r="AC367" s="54" t="str">
        <f t="shared" si="36"/>
        <v/>
      </c>
      <c r="AD367" s="54" t="str">
        <f t="shared" si="37"/>
        <v/>
      </c>
      <c r="AE367" s="54" t="str">
        <f t="shared" si="38"/>
        <v/>
      </c>
    </row>
    <row r="368" spans="1:31" ht="62.25" customHeight="1" x14ac:dyDescent="0.25">
      <c r="A368" s="39" t="str">
        <f t="shared" si="33"/>
        <v/>
      </c>
      <c r="B368" s="40"/>
      <c r="C368" s="41"/>
      <c r="D368" s="41"/>
      <c r="E368" s="41"/>
      <c r="F368" s="41"/>
      <c r="G368" s="41"/>
      <c r="H368" s="42"/>
      <c r="I368" s="41"/>
      <c r="J368" s="41"/>
      <c r="K368" s="42"/>
      <c r="L368" s="42"/>
      <c r="M368" s="41"/>
      <c r="N368" s="43"/>
      <c r="O368" s="43"/>
      <c r="P368" s="42"/>
      <c r="Q368" s="42"/>
      <c r="R368" s="42"/>
      <c r="S368" s="42"/>
      <c r="T368" s="42"/>
      <c r="U368" s="43"/>
      <c r="V368" s="44"/>
      <c r="W368" s="40"/>
      <c r="X368" s="55"/>
      <c r="Y368" s="54" t="str">
        <f>IF(COUNTA(B368:W368)&lt;=3,"",IF(B368&amp;C368&amp;D368="","",IF(F368&amp;G368="","OK",IF(ISERROR(VLOOKUP(MID(F368,2,2)&amp;LEFT(G368,4),ΚΩΔΙΚΟΙ!A:A,1,FALSE)),"ΣΦΑΛΜΑ: Έλλειψη αντιστοίχισης στηλών 5 και 6","OK"))))</f>
        <v/>
      </c>
      <c r="Z368" s="54" t="str">
        <f t="shared" si="34"/>
        <v/>
      </c>
      <c r="AA368" s="54" t="str">
        <f>IF(COUNTA(B368:W368)&lt;=3,"",IF(B368&amp;C368&amp;D368="","",IF(I368&amp;J368="","OK",IF(ISERROR(VLOOKUP(MID(I368,2,2)&amp;LEFT(J368,4),ΚΩΔΙΚΟΙ!A:A,1,FALSE)),"ΣΦΑΛΜΑ: Έλλειψη αντιστοίχισης στηλών 8 και 9","OK"))))</f>
        <v/>
      </c>
      <c r="AB368" s="54" t="str">
        <f t="shared" si="35"/>
        <v/>
      </c>
      <c r="AC368" s="54" t="str">
        <f t="shared" si="36"/>
        <v/>
      </c>
      <c r="AD368" s="54" t="str">
        <f t="shared" si="37"/>
        <v/>
      </c>
      <c r="AE368" s="54" t="str">
        <f t="shared" si="38"/>
        <v/>
      </c>
    </row>
    <row r="369" spans="1:31" ht="62.25" customHeight="1" x14ac:dyDescent="0.25">
      <c r="A369" s="31" t="str">
        <f t="shared" si="33"/>
        <v/>
      </c>
      <c r="B369" s="34"/>
      <c r="C369" s="12"/>
      <c r="D369" s="12"/>
      <c r="E369" s="12"/>
      <c r="F369" s="35"/>
      <c r="G369" s="12"/>
      <c r="H369" s="11"/>
      <c r="I369" s="35"/>
      <c r="J369" s="35"/>
      <c r="K369" s="11"/>
      <c r="L369" s="11"/>
      <c r="M369" s="35"/>
      <c r="N369" s="37"/>
      <c r="O369" s="37"/>
      <c r="P369" s="36"/>
      <c r="Q369" s="36"/>
      <c r="R369" s="36"/>
      <c r="S369" s="36"/>
      <c r="T369" s="36"/>
      <c r="U369" s="37"/>
      <c r="V369" s="38"/>
      <c r="W369" s="34"/>
      <c r="X369" s="53"/>
      <c r="Y369" s="54" t="str">
        <f>IF(COUNTA(B369:W369)&lt;=3,"",IF(B369&amp;C369&amp;D369="","",IF(F369&amp;G369="","OK",IF(ISERROR(VLOOKUP(MID(F369,2,2)&amp;LEFT(G369,4),ΚΩΔΙΚΟΙ!A:A,1,FALSE)),"ΣΦΑΛΜΑ: Έλλειψη αντιστοίχισης στηλών 5 και 6","OK"))))</f>
        <v/>
      </c>
      <c r="Z369" s="54" t="str">
        <f t="shared" si="34"/>
        <v/>
      </c>
      <c r="AA369" s="54" t="str">
        <f>IF(COUNTA(B369:W369)&lt;=3,"",IF(B369&amp;C369&amp;D369="","",IF(I369&amp;J369="","OK",IF(ISERROR(VLOOKUP(MID(I369,2,2)&amp;LEFT(J369,4),ΚΩΔΙΚΟΙ!A:A,1,FALSE)),"ΣΦΑΛΜΑ: Έλλειψη αντιστοίχισης στηλών 8 και 9","OK"))))</f>
        <v/>
      </c>
      <c r="AB369" s="54" t="str">
        <f t="shared" si="35"/>
        <v/>
      </c>
      <c r="AC369" s="54" t="str">
        <f t="shared" si="36"/>
        <v/>
      </c>
      <c r="AD369" s="54" t="str">
        <f t="shared" si="37"/>
        <v/>
      </c>
      <c r="AE369" s="54" t="str">
        <f t="shared" si="38"/>
        <v/>
      </c>
    </row>
    <row r="370" spans="1:31" ht="62.25" customHeight="1" x14ac:dyDescent="0.25">
      <c r="A370" s="39" t="str">
        <f t="shared" si="33"/>
        <v/>
      </c>
      <c r="B370" s="40"/>
      <c r="C370" s="41"/>
      <c r="D370" s="41"/>
      <c r="E370" s="41"/>
      <c r="F370" s="41"/>
      <c r="G370" s="41"/>
      <c r="H370" s="42"/>
      <c r="I370" s="41"/>
      <c r="J370" s="41"/>
      <c r="K370" s="42"/>
      <c r="L370" s="42"/>
      <c r="M370" s="41"/>
      <c r="N370" s="43"/>
      <c r="O370" s="43"/>
      <c r="P370" s="42"/>
      <c r="Q370" s="42"/>
      <c r="R370" s="42"/>
      <c r="S370" s="42"/>
      <c r="T370" s="42"/>
      <c r="U370" s="43"/>
      <c r="V370" s="44"/>
      <c r="W370" s="40"/>
      <c r="X370" s="55"/>
      <c r="Y370" s="54" t="str">
        <f>IF(COUNTA(B370:W370)&lt;=3,"",IF(B370&amp;C370&amp;D370="","",IF(F370&amp;G370="","OK",IF(ISERROR(VLOOKUP(MID(F370,2,2)&amp;LEFT(G370,4),ΚΩΔΙΚΟΙ!A:A,1,FALSE)),"ΣΦΑΛΜΑ: Έλλειψη αντιστοίχισης στηλών 5 και 6","OK"))))</f>
        <v/>
      </c>
      <c r="Z370" s="54" t="str">
        <f t="shared" si="34"/>
        <v/>
      </c>
      <c r="AA370" s="54" t="str">
        <f>IF(COUNTA(B370:W370)&lt;=3,"",IF(B370&amp;C370&amp;D370="","",IF(I370&amp;J370="","OK",IF(ISERROR(VLOOKUP(MID(I370,2,2)&amp;LEFT(J370,4),ΚΩΔΙΚΟΙ!A:A,1,FALSE)),"ΣΦΑΛΜΑ: Έλλειψη αντιστοίχισης στηλών 8 και 9","OK"))))</f>
        <v/>
      </c>
      <c r="AB370" s="54" t="str">
        <f t="shared" si="35"/>
        <v/>
      </c>
      <c r="AC370" s="54" t="str">
        <f t="shared" si="36"/>
        <v/>
      </c>
      <c r="AD370" s="54" t="str">
        <f t="shared" si="37"/>
        <v/>
      </c>
      <c r="AE370" s="54" t="str">
        <f t="shared" si="38"/>
        <v/>
      </c>
    </row>
    <row r="371" spans="1:31" ht="62.25" customHeight="1" x14ac:dyDescent="0.25">
      <c r="A371" s="31" t="str">
        <f t="shared" si="33"/>
        <v/>
      </c>
      <c r="B371" s="34"/>
      <c r="C371" s="12"/>
      <c r="D371" s="12"/>
      <c r="E371" s="12"/>
      <c r="F371" s="35"/>
      <c r="G371" s="12"/>
      <c r="H371" s="11"/>
      <c r="I371" s="35"/>
      <c r="J371" s="35"/>
      <c r="K371" s="11"/>
      <c r="L371" s="11"/>
      <c r="M371" s="35"/>
      <c r="N371" s="37"/>
      <c r="O371" s="37"/>
      <c r="P371" s="36"/>
      <c r="Q371" s="36"/>
      <c r="R371" s="36"/>
      <c r="S371" s="36"/>
      <c r="T371" s="36"/>
      <c r="U371" s="37"/>
      <c r="V371" s="38"/>
      <c r="W371" s="34"/>
      <c r="X371" s="53"/>
      <c r="Y371" s="54" t="str">
        <f>IF(COUNTA(B371:W371)&lt;=3,"",IF(B371&amp;C371&amp;D371="","",IF(F371&amp;G371="","OK",IF(ISERROR(VLOOKUP(MID(F371,2,2)&amp;LEFT(G371,4),ΚΩΔΙΚΟΙ!A:A,1,FALSE)),"ΣΦΑΛΜΑ: Έλλειψη αντιστοίχισης στηλών 5 και 6","OK"))))</f>
        <v/>
      </c>
      <c r="Z371" s="54" t="str">
        <f t="shared" si="34"/>
        <v/>
      </c>
      <c r="AA371" s="54" t="str">
        <f>IF(COUNTA(B371:W371)&lt;=3,"",IF(B371&amp;C371&amp;D371="","",IF(I371&amp;J371="","OK",IF(ISERROR(VLOOKUP(MID(I371,2,2)&amp;LEFT(J371,4),ΚΩΔΙΚΟΙ!A:A,1,FALSE)),"ΣΦΑΛΜΑ: Έλλειψη αντιστοίχισης στηλών 8 και 9","OK"))))</f>
        <v/>
      </c>
      <c r="AB371" s="54" t="str">
        <f t="shared" si="35"/>
        <v/>
      </c>
      <c r="AC371" s="54" t="str">
        <f t="shared" si="36"/>
        <v/>
      </c>
      <c r="AD371" s="54" t="str">
        <f t="shared" si="37"/>
        <v/>
      </c>
      <c r="AE371" s="54" t="str">
        <f t="shared" si="38"/>
        <v/>
      </c>
    </row>
    <row r="372" spans="1:31" ht="62.25" customHeight="1" x14ac:dyDescent="0.25">
      <c r="A372" s="39" t="str">
        <f t="shared" si="33"/>
        <v/>
      </c>
      <c r="B372" s="40"/>
      <c r="C372" s="41"/>
      <c r="D372" s="41"/>
      <c r="E372" s="41"/>
      <c r="F372" s="41"/>
      <c r="G372" s="41"/>
      <c r="H372" s="42"/>
      <c r="I372" s="41"/>
      <c r="J372" s="41"/>
      <c r="K372" s="42"/>
      <c r="L372" s="42"/>
      <c r="M372" s="41"/>
      <c r="N372" s="43"/>
      <c r="O372" s="43"/>
      <c r="P372" s="42"/>
      <c r="Q372" s="42"/>
      <c r="R372" s="42"/>
      <c r="S372" s="42"/>
      <c r="T372" s="42"/>
      <c r="U372" s="43"/>
      <c r="V372" s="44"/>
      <c r="W372" s="40"/>
      <c r="X372" s="55"/>
      <c r="Y372" s="54" t="str">
        <f>IF(COUNTA(B372:W372)&lt;=3,"",IF(B372&amp;C372&amp;D372="","",IF(F372&amp;G372="","OK",IF(ISERROR(VLOOKUP(MID(F372,2,2)&amp;LEFT(G372,4),ΚΩΔΙΚΟΙ!A:A,1,FALSE)),"ΣΦΑΛΜΑ: Έλλειψη αντιστοίχισης στηλών 5 και 6","OK"))))</f>
        <v/>
      </c>
      <c r="Z372" s="54" t="str">
        <f t="shared" si="34"/>
        <v/>
      </c>
      <c r="AA372" s="54" t="str">
        <f>IF(COUNTA(B372:W372)&lt;=3,"",IF(B372&amp;C372&amp;D372="","",IF(I372&amp;J372="","OK",IF(ISERROR(VLOOKUP(MID(I372,2,2)&amp;LEFT(J372,4),ΚΩΔΙΚΟΙ!A:A,1,FALSE)),"ΣΦΑΛΜΑ: Έλλειψη αντιστοίχισης στηλών 8 και 9","OK"))))</f>
        <v/>
      </c>
      <c r="AB372" s="54" t="str">
        <f t="shared" si="35"/>
        <v/>
      </c>
      <c r="AC372" s="54" t="str">
        <f t="shared" si="36"/>
        <v/>
      </c>
      <c r="AD372" s="54" t="str">
        <f t="shared" si="37"/>
        <v/>
      </c>
      <c r="AE372" s="54" t="str">
        <f t="shared" si="38"/>
        <v/>
      </c>
    </row>
    <row r="373" spans="1:31" ht="62.25" customHeight="1" x14ac:dyDescent="0.25">
      <c r="A373" s="31" t="str">
        <f t="shared" si="33"/>
        <v/>
      </c>
      <c r="B373" s="34"/>
      <c r="C373" s="12"/>
      <c r="D373" s="12"/>
      <c r="E373" s="12"/>
      <c r="F373" s="35"/>
      <c r="G373" s="12"/>
      <c r="H373" s="11"/>
      <c r="I373" s="35"/>
      <c r="J373" s="35"/>
      <c r="K373" s="11"/>
      <c r="L373" s="11"/>
      <c r="M373" s="35"/>
      <c r="N373" s="37"/>
      <c r="O373" s="37"/>
      <c r="P373" s="36"/>
      <c r="Q373" s="36"/>
      <c r="R373" s="36"/>
      <c r="S373" s="36"/>
      <c r="T373" s="36"/>
      <c r="U373" s="37"/>
      <c r="V373" s="38"/>
      <c r="W373" s="34"/>
      <c r="X373" s="53"/>
      <c r="Y373" s="54" t="str">
        <f>IF(COUNTA(B373:W373)&lt;=3,"",IF(B373&amp;C373&amp;D373="","",IF(F373&amp;G373="","OK",IF(ISERROR(VLOOKUP(MID(F373,2,2)&amp;LEFT(G373,4),ΚΩΔΙΚΟΙ!A:A,1,FALSE)),"ΣΦΑΛΜΑ: Έλλειψη αντιστοίχισης στηλών 5 και 6","OK"))))</f>
        <v/>
      </c>
      <c r="Z373" s="54" t="str">
        <f t="shared" si="34"/>
        <v/>
      </c>
      <c r="AA373" s="54" t="str">
        <f>IF(COUNTA(B373:W373)&lt;=3,"",IF(B373&amp;C373&amp;D373="","",IF(I373&amp;J373="","OK",IF(ISERROR(VLOOKUP(MID(I373,2,2)&amp;LEFT(J373,4),ΚΩΔΙΚΟΙ!A:A,1,FALSE)),"ΣΦΑΛΜΑ: Έλλειψη αντιστοίχισης στηλών 8 και 9","OK"))))</f>
        <v/>
      </c>
      <c r="AB373" s="54" t="str">
        <f t="shared" si="35"/>
        <v/>
      </c>
      <c r="AC373" s="54" t="str">
        <f t="shared" si="36"/>
        <v/>
      </c>
      <c r="AD373" s="54" t="str">
        <f t="shared" si="37"/>
        <v/>
      </c>
      <c r="AE373" s="54" t="str">
        <f t="shared" si="38"/>
        <v/>
      </c>
    </row>
    <row r="374" spans="1:31" ht="62.25" customHeight="1" x14ac:dyDescent="0.25">
      <c r="A374" s="39" t="str">
        <f t="shared" si="33"/>
        <v/>
      </c>
      <c r="B374" s="40"/>
      <c r="C374" s="41"/>
      <c r="D374" s="41"/>
      <c r="E374" s="41"/>
      <c r="F374" s="41"/>
      <c r="G374" s="41"/>
      <c r="H374" s="42"/>
      <c r="I374" s="41"/>
      <c r="J374" s="41"/>
      <c r="K374" s="42"/>
      <c r="L374" s="42"/>
      <c r="M374" s="41"/>
      <c r="N374" s="43"/>
      <c r="O374" s="43"/>
      <c r="P374" s="42"/>
      <c r="Q374" s="42"/>
      <c r="R374" s="42"/>
      <c r="S374" s="42"/>
      <c r="T374" s="42"/>
      <c r="U374" s="43"/>
      <c r="V374" s="44"/>
      <c r="W374" s="40"/>
      <c r="X374" s="55"/>
      <c r="Y374" s="54" t="str">
        <f>IF(COUNTA(B374:W374)&lt;=3,"",IF(B374&amp;C374&amp;D374="","",IF(F374&amp;G374="","OK",IF(ISERROR(VLOOKUP(MID(F374,2,2)&amp;LEFT(G374,4),ΚΩΔΙΚΟΙ!A:A,1,FALSE)),"ΣΦΑΛΜΑ: Έλλειψη αντιστοίχισης στηλών 5 και 6","OK"))))</f>
        <v/>
      </c>
      <c r="Z374" s="54" t="str">
        <f t="shared" si="34"/>
        <v/>
      </c>
      <c r="AA374" s="54" t="str">
        <f>IF(COUNTA(B374:W374)&lt;=3,"",IF(B374&amp;C374&amp;D374="","",IF(I374&amp;J374="","OK",IF(ISERROR(VLOOKUP(MID(I374,2,2)&amp;LEFT(J374,4),ΚΩΔΙΚΟΙ!A:A,1,FALSE)),"ΣΦΑΛΜΑ: Έλλειψη αντιστοίχισης στηλών 8 και 9","OK"))))</f>
        <v/>
      </c>
      <c r="AB374" s="54" t="str">
        <f t="shared" si="35"/>
        <v/>
      </c>
      <c r="AC374" s="54" t="str">
        <f t="shared" si="36"/>
        <v/>
      </c>
      <c r="AD374" s="54" t="str">
        <f t="shared" si="37"/>
        <v/>
      </c>
      <c r="AE374" s="54" t="str">
        <f t="shared" si="38"/>
        <v/>
      </c>
    </row>
    <row r="375" spans="1:31" ht="62.25" customHeight="1" x14ac:dyDescent="0.25">
      <c r="A375" s="31" t="str">
        <f t="shared" si="33"/>
        <v/>
      </c>
      <c r="B375" s="34"/>
      <c r="C375" s="12"/>
      <c r="D375" s="12"/>
      <c r="E375" s="12"/>
      <c r="F375" s="35"/>
      <c r="G375" s="12"/>
      <c r="H375" s="11"/>
      <c r="I375" s="35"/>
      <c r="J375" s="35"/>
      <c r="K375" s="11"/>
      <c r="L375" s="11"/>
      <c r="M375" s="35"/>
      <c r="N375" s="37"/>
      <c r="O375" s="37"/>
      <c r="P375" s="36"/>
      <c r="Q375" s="36"/>
      <c r="R375" s="36"/>
      <c r="S375" s="36"/>
      <c r="T375" s="36"/>
      <c r="U375" s="37"/>
      <c r="V375" s="38"/>
      <c r="W375" s="34"/>
      <c r="X375" s="53"/>
      <c r="Y375" s="54" t="str">
        <f>IF(COUNTA(B375:W375)&lt;=3,"",IF(B375&amp;C375&amp;D375="","",IF(F375&amp;G375="","OK",IF(ISERROR(VLOOKUP(MID(F375,2,2)&amp;LEFT(G375,4),ΚΩΔΙΚΟΙ!A:A,1,FALSE)),"ΣΦΑΛΜΑ: Έλλειψη αντιστοίχισης στηλών 5 και 6","OK"))))</f>
        <v/>
      </c>
      <c r="Z375" s="54" t="str">
        <f t="shared" si="34"/>
        <v/>
      </c>
      <c r="AA375" s="54" t="str">
        <f>IF(COUNTA(B375:W375)&lt;=3,"",IF(B375&amp;C375&amp;D375="","",IF(I375&amp;J375="","OK",IF(ISERROR(VLOOKUP(MID(I375,2,2)&amp;LEFT(J375,4),ΚΩΔΙΚΟΙ!A:A,1,FALSE)),"ΣΦΑΛΜΑ: Έλλειψη αντιστοίχισης στηλών 8 και 9","OK"))))</f>
        <v/>
      </c>
      <c r="AB375" s="54" t="str">
        <f t="shared" si="35"/>
        <v/>
      </c>
      <c r="AC375" s="54" t="str">
        <f t="shared" si="36"/>
        <v/>
      </c>
      <c r="AD375" s="54" t="str">
        <f t="shared" si="37"/>
        <v/>
      </c>
      <c r="AE375" s="54" t="str">
        <f t="shared" si="38"/>
        <v/>
      </c>
    </row>
    <row r="376" spans="1:31" ht="62.25" customHeight="1" x14ac:dyDescent="0.25">
      <c r="A376" s="39" t="str">
        <f t="shared" si="33"/>
        <v/>
      </c>
      <c r="B376" s="40"/>
      <c r="C376" s="41"/>
      <c r="D376" s="41"/>
      <c r="E376" s="41"/>
      <c r="F376" s="41"/>
      <c r="G376" s="41"/>
      <c r="H376" s="42"/>
      <c r="I376" s="41"/>
      <c r="J376" s="41"/>
      <c r="K376" s="42"/>
      <c r="L376" s="42"/>
      <c r="M376" s="41"/>
      <c r="N376" s="43"/>
      <c r="O376" s="43"/>
      <c r="P376" s="42"/>
      <c r="Q376" s="42"/>
      <c r="R376" s="42"/>
      <c r="S376" s="42"/>
      <c r="T376" s="42"/>
      <c r="U376" s="43"/>
      <c r="V376" s="44"/>
      <c r="W376" s="40"/>
      <c r="X376" s="55"/>
      <c r="Y376" s="54" t="str">
        <f>IF(COUNTA(B376:W376)&lt;=3,"",IF(B376&amp;C376&amp;D376="","",IF(F376&amp;G376="","OK",IF(ISERROR(VLOOKUP(MID(F376,2,2)&amp;LEFT(G376,4),ΚΩΔΙΚΟΙ!A:A,1,FALSE)),"ΣΦΑΛΜΑ: Έλλειψη αντιστοίχισης στηλών 5 και 6","OK"))))</f>
        <v/>
      </c>
      <c r="Z376" s="54" t="str">
        <f t="shared" si="34"/>
        <v/>
      </c>
      <c r="AA376" s="54" t="str">
        <f>IF(COUNTA(B376:W376)&lt;=3,"",IF(B376&amp;C376&amp;D376="","",IF(I376&amp;J376="","OK",IF(ISERROR(VLOOKUP(MID(I376,2,2)&amp;LEFT(J376,4),ΚΩΔΙΚΟΙ!A:A,1,FALSE)),"ΣΦΑΛΜΑ: Έλλειψη αντιστοίχισης στηλών 8 και 9","OK"))))</f>
        <v/>
      </c>
      <c r="AB376" s="54" t="str">
        <f t="shared" si="35"/>
        <v/>
      </c>
      <c r="AC376" s="54" t="str">
        <f t="shared" si="36"/>
        <v/>
      </c>
      <c r="AD376" s="54" t="str">
        <f t="shared" si="37"/>
        <v/>
      </c>
      <c r="AE376" s="54" t="str">
        <f t="shared" si="38"/>
        <v/>
      </c>
    </row>
    <row r="377" spans="1:31" ht="62.25" customHeight="1" x14ac:dyDescent="0.25">
      <c r="A377" s="31" t="str">
        <f t="shared" si="33"/>
        <v/>
      </c>
      <c r="B377" s="34"/>
      <c r="C377" s="12"/>
      <c r="D377" s="12"/>
      <c r="E377" s="12"/>
      <c r="F377" s="35"/>
      <c r="G377" s="12"/>
      <c r="H377" s="11"/>
      <c r="I377" s="35"/>
      <c r="J377" s="35"/>
      <c r="K377" s="11"/>
      <c r="L377" s="11"/>
      <c r="M377" s="35"/>
      <c r="N377" s="37"/>
      <c r="O377" s="37"/>
      <c r="P377" s="36"/>
      <c r="Q377" s="36"/>
      <c r="R377" s="36"/>
      <c r="S377" s="36"/>
      <c r="T377" s="36"/>
      <c r="U377" s="37"/>
      <c r="V377" s="38"/>
      <c r="W377" s="34"/>
      <c r="X377" s="53"/>
      <c r="Y377" s="54" t="str">
        <f>IF(COUNTA(B377:W377)&lt;=3,"",IF(B377&amp;C377&amp;D377="","",IF(F377&amp;G377="","OK",IF(ISERROR(VLOOKUP(MID(F377,2,2)&amp;LEFT(G377,4),ΚΩΔΙΚΟΙ!A:A,1,FALSE)),"ΣΦΑΛΜΑ: Έλλειψη αντιστοίχισης στηλών 5 και 6","OK"))))</f>
        <v/>
      </c>
      <c r="Z377" s="54" t="str">
        <f t="shared" si="34"/>
        <v/>
      </c>
      <c r="AA377" s="54" t="str">
        <f>IF(COUNTA(B377:W377)&lt;=3,"",IF(B377&amp;C377&amp;D377="","",IF(I377&amp;J377="","OK",IF(ISERROR(VLOOKUP(MID(I377,2,2)&amp;LEFT(J377,4),ΚΩΔΙΚΟΙ!A:A,1,FALSE)),"ΣΦΑΛΜΑ: Έλλειψη αντιστοίχισης στηλών 8 και 9","OK"))))</f>
        <v/>
      </c>
      <c r="AB377" s="54" t="str">
        <f t="shared" si="35"/>
        <v/>
      </c>
      <c r="AC377" s="54" t="str">
        <f t="shared" si="36"/>
        <v/>
      </c>
      <c r="AD377" s="54" t="str">
        <f t="shared" si="37"/>
        <v/>
      </c>
      <c r="AE377" s="54" t="str">
        <f t="shared" si="38"/>
        <v/>
      </c>
    </row>
    <row r="378" spans="1:31" ht="62.25" customHeight="1" x14ac:dyDescent="0.25">
      <c r="A378" s="39" t="str">
        <f t="shared" si="33"/>
        <v/>
      </c>
      <c r="B378" s="40"/>
      <c r="C378" s="41"/>
      <c r="D378" s="41"/>
      <c r="E378" s="41"/>
      <c r="F378" s="41"/>
      <c r="G378" s="41"/>
      <c r="H378" s="42"/>
      <c r="I378" s="41"/>
      <c r="J378" s="41"/>
      <c r="K378" s="42"/>
      <c r="L378" s="42"/>
      <c r="M378" s="41"/>
      <c r="N378" s="43"/>
      <c r="O378" s="43"/>
      <c r="P378" s="42"/>
      <c r="Q378" s="42"/>
      <c r="R378" s="42"/>
      <c r="S378" s="42"/>
      <c r="T378" s="42"/>
      <c r="U378" s="43"/>
      <c r="V378" s="44"/>
      <c r="W378" s="40"/>
      <c r="X378" s="55"/>
      <c r="Y378" s="54" t="str">
        <f>IF(COUNTA(B378:W378)&lt;=3,"",IF(B378&amp;C378&amp;D378="","",IF(F378&amp;G378="","OK",IF(ISERROR(VLOOKUP(MID(F378,2,2)&amp;LEFT(G378,4),ΚΩΔΙΚΟΙ!A:A,1,FALSE)),"ΣΦΑΛΜΑ: Έλλειψη αντιστοίχισης στηλών 5 και 6","OK"))))</f>
        <v/>
      </c>
      <c r="Z378" s="54" t="str">
        <f t="shared" si="34"/>
        <v/>
      </c>
      <c r="AA378" s="54" t="str">
        <f>IF(COUNTA(B378:W378)&lt;=3,"",IF(B378&amp;C378&amp;D378="","",IF(I378&amp;J378="","OK",IF(ISERROR(VLOOKUP(MID(I378,2,2)&amp;LEFT(J378,4),ΚΩΔΙΚΟΙ!A:A,1,FALSE)),"ΣΦΑΛΜΑ: Έλλειψη αντιστοίχισης στηλών 8 και 9","OK"))))</f>
        <v/>
      </c>
      <c r="AB378" s="54" t="str">
        <f t="shared" si="35"/>
        <v/>
      </c>
      <c r="AC378" s="54" t="str">
        <f t="shared" si="36"/>
        <v/>
      </c>
      <c r="AD378" s="54" t="str">
        <f t="shared" si="37"/>
        <v/>
      </c>
      <c r="AE378" s="54" t="str">
        <f t="shared" si="38"/>
        <v/>
      </c>
    </row>
    <row r="379" spans="1:31" ht="62.25" customHeight="1" x14ac:dyDescent="0.25">
      <c r="A379" s="31" t="str">
        <f t="shared" si="33"/>
        <v/>
      </c>
      <c r="B379" s="34"/>
      <c r="C379" s="12"/>
      <c r="D379" s="12"/>
      <c r="E379" s="12"/>
      <c r="F379" s="35"/>
      <c r="G379" s="12"/>
      <c r="H379" s="11"/>
      <c r="I379" s="35"/>
      <c r="J379" s="35"/>
      <c r="K379" s="11"/>
      <c r="L379" s="11"/>
      <c r="M379" s="35"/>
      <c r="N379" s="37"/>
      <c r="O379" s="37"/>
      <c r="P379" s="36"/>
      <c r="Q379" s="36"/>
      <c r="R379" s="36"/>
      <c r="S379" s="36"/>
      <c r="T379" s="36"/>
      <c r="U379" s="37"/>
      <c r="V379" s="38"/>
      <c r="W379" s="34"/>
      <c r="X379" s="53"/>
      <c r="Y379" s="54" t="str">
        <f>IF(COUNTA(B379:W379)&lt;=3,"",IF(B379&amp;C379&amp;D379="","",IF(F379&amp;G379="","OK",IF(ISERROR(VLOOKUP(MID(F379,2,2)&amp;LEFT(G379,4),ΚΩΔΙΚΟΙ!A:A,1,FALSE)),"ΣΦΑΛΜΑ: Έλλειψη αντιστοίχισης στηλών 5 και 6","OK"))))</f>
        <v/>
      </c>
      <c r="Z379" s="54" t="str">
        <f t="shared" si="34"/>
        <v/>
      </c>
      <c r="AA379" s="54" t="str">
        <f>IF(COUNTA(B379:W379)&lt;=3,"",IF(B379&amp;C379&amp;D379="","",IF(I379&amp;J379="","OK",IF(ISERROR(VLOOKUP(MID(I379,2,2)&amp;LEFT(J379,4),ΚΩΔΙΚΟΙ!A:A,1,FALSE)),"ΣΦΑΛΜΑ: Έλλειψη αντιστοίχισης στηλών 8 και 9","OK"))))</f>
        <v/>
      </c>
      <c r="AB379" s="54" t="str">
        <f t="shared" si="35"/>
        <v/>
      </c>
      <c r="AC379" s="54" t="str">
        <f t="shared" si="36"/>
        <v/>
      </c>
      <c r="AD379" s="54" t="str">
        <f t="shared" si="37"/>
        <v/>
      </c>
      <c r="AE379" s="54" t="str">
        <f t="shared" si="38"/>
        <v/>
      </c>
    </row>
    <row r="380" spans="1:31" ht="62.25" customHeight="1" x14ac:dyDescent="0.25">
      <c r="A380" s="39" t="str">
        <f t="shared" ref="A380:A443" si="39">+IF(AND(C380="",D380=""),"",A379+1)</f>
        <v/>
      </c>
      <c r="B380" s="40"/>
      <c r="C380" s="41"/>
      <c r="D380" s="41"/>
      <c r="E380" s="41"/>
      <c r="F380" s="41"/>
      <c r="G380" s="41"/>
      <c r="H380" s="42"/>
      <c r="I380" s="41"/>
      <c r="J380" s="41"/>
      <c r="K380" s="42"/>
      <c r="L380" s="42"/>
      <c r="M380" s="41"/>
      <c r="N380" s="43"/>
      <c r="O380" s="43"/>
      <c r="P380" s="42"/>
      <c r="Q380" s="42"/>
      <c r="R380" s="42"/>
      <c r="S380" s="42"/>
      <c r="T380" s="42"/>
      <c r="U380" s="43"/>
      <c r="V380" s="44"/>
      <c r="W380" s="40"/>
      <c r="X380" s="55"/>
      <c r="Y380" s="54" t="str">
        <f>IF(COUNTA(B380:W380)&lt;=3,"",IF(B380&amp;C380&amp;D380="","",IF(F380&amp;G380="","OK",IF(ISERROR(VLOOKUP(MID(F380,2,2)&amp;LEFT(G380,4),ΚΩΔΙΚΟΙ!A:A,1,FALSE)),"ΣΦΑΛΜΑ: Έλλειψη αντιστοίχισης στηλών 5 και 6","OK"))))</f>
        <v/>
      </c>
      <c r="Z380" s="54" t="str">
        <f t="shared" ref="Z380:Z443" si="40">IF(COUNTA(B380:W380)&lt;=3,"",IF(B380&amp;C380&amp;D380="","",IF(F380&amp;G380&amp;H380="","OK",IF(AND(F380&lt;&gt;"",G380&lt;&gt;"",H380&gt;0),"OK",IF(AND(F380&amp;G380&lt;&gt;"",H380=0),"ΣΦΑΛΜΑ: Εκκρεμεί η συμπλήρωση του ποσού χρηματοδότησης",IF(AND(F380&amp;G380="",H380&gt;0),"ΣΦΑΛΜΑ: Έχει συμπληρωθεί ποσό χρηματοδότησης χωρίς συμπλήρωση των στηλών 5 ή / και 6"))))))</f>
        <v/>
      </c>
      <c r="AA380" s="54" t="str">
        <f>IF(COUNTA(B380:W380)&lt;=3,"",IF(B380&amp;C380&amp;D380="","",IF(I380&amp;J380="","OK",IF(ISERROR(VLOOKUP(MID(I380,2,2)&amp;LEFT(J380,4),ΚΩΔΙΚΟΙ!A:A,1,FALSE)),"ΣΦΑΛΜΑ: Έλλειψη αντιστοίχισης στηλών 8 και 9","OK"))))</f>
        <v/>
      </c>
      <c r="AB380" s="54" t="str">
        <f t="shared" ref="AB380:AB443" si="41">IF(COUNTA(B380:W380)&lt;=3,"",IF(B380&amp;C380&amp;D380="","",IF(I380&amp;J380&amp;K380="","OK",IF(AND(I380&lt;&gt;"",J380&lt;&gt;"",K380&gt;0),"OK",IF(AND(I380&amp;J380&lt;&gt;"",K380=0),"ΣΦΑΛΜΑ: Εκκρεμεί η συμπλήρωση του ποσού χρηματοδότησης",IF(AND(I380&amp;J380="",K380&gt;0),"ΣΦΑΛΜΑ: Έχει συμπληρωθεί ποσό χρηματοδότησης χωρίς συμπλήρωση των στηλών 5 ή / και 6"))))))</f>
        <v/>
      </c>
      <c r="AC380" s="54" t="str">
        <f t="shared" ref="AC380:AC443" si="42">IF(COUNTA(B380:W380)&lt;=3,"",IF(B380&amp;C380&amp;D380="","",IF(F380="05. ΕΡΓΟ ΑΥΤΕΠΙΣΤΑΣΙΑΣ","OK",IF(AND(OR(LEFT($M380,2)="04",LEFT($M380,2)="05",LEFT($M380,2)="06"),N380=""),"ΣΦΑΛΜΑ: Εκκρεμεί η συμπλήρωση ημερομηνίας στη στήλη 13","OK"))))</f>
        <v/>
      </c>
      <c r="AD380" s="54" t="str">
        <f t="shared" ref="AD380:AD443" si="43">IF(COUNTA(B380:W380)&lt;=3,"",IF(B380&amp;C380&amp;D380="","",IF(F380="05. ΕΡΓΟ ΑΥΤΕΠΙΣΤΑΣΙΑΣ","OK",IF(AND(OR(LEFT($M380,2)="05",LEFT($M380,2)="06"),O380=""),"ΣΦΑΛΜΑ: Εκκρεμεί η συμπλήρωση ημερομηνίας στη στήλη 14","OK"))))</f>
        <v/>
      </c>
      <c r="AE380" s="54" t="str">
        <f t="shared" ref="AE380:AE443" si="44">IF(COUNTA(B380:W380)&lt;=3,"",IF(B380&amp;C380&amp;D380="","",IF(AND(OR(LEFT($M380,2)="05",LEFT($M380,2)="06"),P380="")," ΣΦΑΛΜΑ: Εκκρεμεί η συμπλήρωση ημερομηνίας στη στήλη 15","OK")))</f>
        <v/>
      </c>
    </row>
    <row r="381" spans="1:31" ht="62.25" customHeight="1" x14ac:dyDescent="0.25">
      <c r="A381" s="31" t="str">
        <f t="shared" si="39"/>
        <v/>
      </c>
      <c r="B381" s="34"/>
      <c r="C381" s="12"/>
      <c r="D381" s="12"/>
      <c r="E381" s="12"/>
      <c r="F381" s="35"/>
      <c r="G381" s="12"/>
      <c r="H381" s="11"/>
      <c r="I381" s="35"/>
      <c r="J381" s="35"/>
      <c r="K381" s="11"/>
      <c r="L381" s="11"/>
      <c r="M381" s="35"/>
      <c r="N381" s="37"/>
      <c r="O381" s="37"/>
      <c r="P381" s="36"/>
      <c r="Q381" s="36"/>
      <c r="R381" s="36"/>
      <c r="S381" s="36"/>
      <c r="T381" s="36"/>
      <c r="U381" s="37"/>
      <c r="V381" s="38"/>
      <c r="W381" s="34"/>
      <c r="X381" s="53"/>
      <c r="Y381" s="54" t="str">
        <f>IF(COUNTA(B381:W381)&lt;=3,"",IF(B381&amp;C381&amp;D381="","",IF(F381&amp;G381="","OK",IF(ISERROR(VLOOKUP(MID(F381,2,2)&amp;LEFT(G381,4),ΚΩΔΙΚΟΙ!A:A,1,FALSE)),"ΣΦΑΛΜΑ: Έλλειψη αντιστοίχισης στηλών 5 και 6","OK"))))</f>
        <v/>
      </c>
      <c r="Z381" s="54" t="str">
        <f t="shared" si="40"/>
        <v/>
      </c>
      <c r="AA381" s="54" t="str">
        <f>IF(COUNTA(B381:W381)&lt;=3,"",IF(B381&amp;C381&amp;D381="","",IF(I381&amp;J381="","OK",IF(ISERROR(VLOOKUP(MID(I381,2,2)&amp;LEFT(J381,4),ΚΩΔΙΚΟΙ!A:A,1,FALSE)),"ΣΦΑΛΜΑ: Έλλειψη αντιστοίχισης στηλών 8 και 9","OK"))))</f>
        <v/>
      </c>
      <c r="AB381" s="54" t="str">
        <f t="shared" si="41"/>
        <v/>
      </c>
      <c r="AC381" s="54" t="str">
        <f t="shared" si="42"/>
        <v/>
      </c>
      <c r="AD381" s="54" t="str">
        <f t="shared" si="43"/>
        <v/>
      </c>
      <c r="AE381" s="54" t="str">
        <f t="shared" si="44"/>
        <v/>
      </c>
    </row>
    <row r="382" spans="1:31" ht="62.25" customHeight="1" x14ac:dyDescent="0.25">
      <c r="A382" s="39" t="str">
        <f t="shared" si="39"/>
        <v/>
      </c>
      <c r="B382" s="40"/>
      <c r="C382" s="41"/>
      <c r="D382" s="41"/>
      <c r="E382" s="41"/>
      <c r="F382" s="41"/>
      <c r="G382" s="41"/>
      <c r="H382" s="42"/>
      <c r="I382" s="41"/>
      <c r="J382" s="41"/>
      <c r="K382" s="42"/>
      <c r="L382" s="42"/>
      <c r="M382" s="41"/>
      <c r="N382" s="43"/>
      <c r="O382" s="43"/>
      <c r="P382" s="42"/>
      <c r="Q382" s="42"/>
      <c r="R382" s="42"/>
      <c r="S382" s="42"/>
      <c r="T382" s="42"/>
      <c r="U382" s="43"/>
      <c r="V382" s="44"/>
      <c r="W382" s="40"/>
      <c r="X382" s="55"/>
      <c r="Y382" s="54" t="str">
        <f>IF(COUNTA(B382:W382)&lt;=3,"",IF(B382&amp;C382&amp;D382="","",IF(F382&amp;G382="","OK",IF(ISERROR(VLOOKUP(MID(F382,2,2)&amp;LEFT(G382,4),ΚΩΔΙΚΟΙ!A:A,1,FALSE)),"ΣΦΑΛΜΑ: Έλλειψη αντιστοίχισης στηλών 5 και 6","OK"))))</f>
        <v/>
      </c>
      <c r="Z382" s="54" t="str">
        <f t="shared" si="40"/>
        <v/>
      </c>
      <c r="AA382" s="54" t="str">
        <f>IF(COUNTA(B382:W382)&lt;=3,"",IF(B382&amp;C382&amp;D382="","",IF(I382&amp;J382="","OK",IF(ISERROR(VLOOKUP(MID(I382,2,2)&amp;LEFT(J382,4),ΚΩΔΙΚΟΙ!A:A,1,FALSE)),"ΣΦΑΛΜΑ: Έλλειψη αντιστοίχισης στηλών 8 και 9","OK"))))</f>
        <v/>
      </c>
      <c r="AB382" s="54" t="str">
        <f t="shared" si="41"/>
        <v/>
      </c>
      <c r="AC382" s="54" t="str">
        <f t="shared" si="42"/>
        <v/>
      </c>
      <c r="AD382" s="54" t="str">
        <f t="shared" si="43"/>
        <v/>
      </c>
      <c r="AE382" s="54" t="str">
        <f t="shared" si="44"/>
        <v/>
      </c>
    </row>
    <row r="383" spans="1:31" ht="62.25" customHeight="1" x14ac:dyDescent="0.25">
      <c r="A383" s="31" t="str">
        <f t="shared" si="39"/>
        <v/>
      </c>
      <c r="B383" s="34"/>
      <c r="C383" s="12"/>
      <c r="D383" s="12"/>
      <c r="E383" s="12"/>
      <c r="F383" s="35"/>
      <c r="G383" s="12"/>
      <c r="H383" s="11"/>
      <c r="I383" s="35"/>
      <c r="J383" s="35"/>
      <c r="K383" s="11"/>
      <c r="L383" s="11"/>
      <c r="M383" s="35"/>
      <c r="N383" s="37"/>
      <c r="O383" s="37"/>
      <c r="P383" s="36"/>
      <c r="Q383" s="36"/>
      <c r="R383" s="36"/>
      <c r="S383" s="36"/>
      <c r="T383" s="36"/>
      <c r="U383" s="37"/>
      <c r="V383" s="38"/>
      <c r="W383" s="34"/>
      <c r="X383" s="53"/>
      <c r="Y383" s="54" t="str">
        <f>IF(COUNTA(B383:W383)&lt;=3,"",IF(B383&amp;C383&amp;D383="","",IF(F383&amp;G383="","OK",IF(ISERROR(VLOOKUP(MID(F383,2,2)&amp;LEFT(G383,4),ΚΩΔΙΚΟΙ!A:A,1,FALSE)),"ΣΦΑΛΜΑ: Έλλειψη αντιστοίχισης στηλών 5 και 6","OK"))))</f>
        <v/>
      </c>
      <c r="Z383" s="54" t="str">
        <f t="shared" si="40"/>
        <v/>
      </c>
      <c r="AA383" s="54" t="str">
        <f>IF(COUNTA(B383:W383)&lt;=3,"",IF(B383&amp;C383&amp;D383="","",IF(I383&amp;J383="","OK",IF(ISERROR(VLOOKUP(MID(I383,2,2)&amp;LEFT(J383,4),ΚΩΔΙΚΟΙ!A:A,1,FALSE)),"ΣΦΑΛΜΑ: Έλλειψη αντιστοίχισης στηλών 8 και 9","OK"))))</f>
        <v/>
      </c>
      <c r="AB383" s="54" t="str">
        <f t="shared" si="41"/>
        <v/>
      </c>
      <c r="AC383" s="54" t="str">
        <f t="shared" si="42"/>
        <v/>
      </c>
      <c r="AD383" s="54" t="str">
        <f t="shared" si="43"/>
        <v/>
      </c>
      <c r="AE383" s="54" t="str">
        <f t="shared" si="44"/>
        <v/>
      </c>
    </row>
    <row r="384" spans="1:31" ht="62.25" customHeight="1" x14ac:dyDescent="0.25">
      <c r="A384" s="39" t="str">
        <f t="shared" si="39"/>
        <v/>
      </c>
      <c r="B384" s="40"/>
      <c r="C384" s="41"/>
      <c r="D384" s="41"/>
      <c r="E384" s="41"/>
      <c r="F384" s="41"/>
      <c r="G384" s="41"/>
      <c r="H384" s="42"/>
      <c r="I384" s="41"/>
      <c r="J384" s="41"/>
      <c r="K384" s="42"/>
      <c r="L384" s="42"/>
      <c r="M384" s="41"/>
      <c r="N384" s="43"/>
      <c r="O384" s="43"/>
      <c r="P384" s="42"/>
      <c r="Q384" s="42"/>
      <c r="R384" s="42"/>
      <c r="S384" s="42"/>
      <c r="T384" s="42"/>
      <c r="U384" s="43"/>
      <c r="V384" s="44"/>
      <c r="W384" s="40"/>
      <c r="X384" s="55"/>
      <c r="Y384" s="54" t="str">
        <f>IF(COUNTA(B384:W384)&lt;=3,"",IF(B384&amp;C384&amp;D384="","",IF(F384&amp;G384="","OK",IF(ISERROR(VLOOKUP(MID(F384,2,2)&amp;LEFT(G384,4),ΚΩΔΙΚΟΙ!A:A,1,FALSE)),"ΣΦΑΛΜΑ: Έλλειψη αντιστοίχισης στηλών 5 και 6","OK"))))</f>
        <v/>
      </c>
      <c r="Z384" s="54" t="str">
        <f t="shared" si="40"/>
        <v/>
      </c>
      <c r="AA384" s="54" t="str">
        <f>IF(COUNTA(B384:W384)&lt;=3,"",IF(B384&amp;C384&amp;D384="","",IF(I384&amp;J384="","OK",IF(ISERROR(VLOOKUP(MID(I384,2,2)&amp;LEFT(J384,4),ΚΩΔΙΚΟΙ!A:A,1,FALSE)),"ΣΦΑΛΜΑ: Έλλειψη αντιστοίχισης στηλών 8 και 9","OK"))))</f>
        <v/>
      </c>
      <c r="AB384" s="54" t="str">
        <f t="shared" si="41"/>
        <v/>
      </c>
      <c r="AC384" s="54" t="str">
        <f t="shared" si="42"/>
        <v/>
      </c>
      <c r="AD384" s="54" t="str">
        <f t="shared" si="43"/>
        <v/>
      </c>
      <c r="AE384" s="54" t="str">
        <f t="shared" si="44"/>
        <v/>
      </c>
    </row>
    <row r="385" spans="1:31" ht="62.25" customHeight="1" x14ac:dyDescent="0.25">
      <c r="A385" s="31" t="str">
        <f t="shared" si="39"/>
        <v/>
      </c>
      <c r="B385" s="34"/>
      <c r="C385" s="12"/>
      <c r="D385" s="12"/>
      <c r="E385" s="12"/>
      <c r="F385" s="35"/>
      <c r="G385" s="12"/>
      <c r="H385" s="11"/>
      <c r="I385" s="35"/>
      <c r="J385" s="35"/>
      <c r="K385" s="11"/>
      <c r="L385" s="11"/>
      <c r="M385" s="35"/>
      <c r="N385" s="37"/>
      <c r="O385" s="37"/>
      <c r="P385" s="36"/>
      <c r="Q385" s="36"/>
      <c r="R385" s="36"/>
      <c r="S385" s="36"/>
      <c r="T385" s="36"/>
      <c r="U385" s="37"/>
      <c r="V385" s="38"/>
      <c r="W385" s="34"/>
      <c r="X385" s="53"/>
      <c r="Y385" s="54" t="str">
        <f>IF(COUNTA(B385:W385)&lt;=3,"",IF(B385&amp;C385&amp;D385="","",IF(F385&amp;G385="","OK",IF(ISERROR(VLOOKUP(MID(F385,2,2)&amp;LEFT(G385,4),ΚΩΔΙΚΟΙ!A:A,1,FALSE)),"ΣΦΑΛΜΑ: Έλλειψη αντιστοίχισης στηλών 5 και 6","OK"))))</f>
        <v/>
      </c>
      <c r="Z385" s="54" t="str">
        <f t="shared" si="40"/>
        <v/>
      </c>
      <c r="AA385" s="54" t="str">
        <f>IF(COUNTA(B385:W385)&lt;=3,"",IF(B385&amp;C385&amp;D385="","",IF(I385&amp;J385="","OK",IF(ISERROR(VLOOKUP(MID(I385,2,2)&amp;LEFT(J385,4),ΚΩΔΙΚΟΙ!A:A,1,FALSE)),"ΣΦΑΛΜΑ: Έλλειψη αντιστοίχισης στηλών 8 και 9","OK"))))</f>
        <v/>
      </c>
      <c r="AB385" s="54" t="str">
        <f t="shared" si="41"/>
        <v/>
      </c>
      <c r="AC385" s="54" t="str">
        <f t="shared" si="42"/>
        <v/>
      </c>
      <c r="AD385" s="54" t="str">
        <f t="shared" si="43"/>
        <v/>
      </c>
      <c r="AE385" s="54" t="str">
        <f t="shared" si="44"/>
        <v/>
      </c>
    </row>
    <row r="386" spans="1:31" ht="62.25" customHeight="1" x14ac:dyDescent="0.25">
      <c r="A386" s="39" t="str">
        <f t="shared" si="39"/>
        <v/>
      </c>
      <c r="B386" s="40"/>
      <c r="C386" s="41"/>
      <c r="D386" s="41"/>
      <c r="E386" s="41"/>
      <c r="F386" s="41"/>
      <c r="G386" s="41"/>
      <c r="H386" s="42"/>
      <c r="I386" s="41"/>
      <c r="J386" s="41"/>
      <c r="K386" s="42"/>
      <c r="L386" s="42"/>
      <c r="M386" s="41"/>
      <c r="N386" s="43"/>
      <c r="O386" s="43"/>
      <c r="P386" s="42"/>
      <c r="Q386" s="42"/>
      <c r="R386" s="42"/>
      <c r="S386" s="42"/>
      <c r="T386" s="42"/>
      <c r="U386" s="43"/>
      <c r="V386" s="44"/>
      <c r="W386" s="40"/>
      <c r="X386" s="55"/>
      <c r="Y386" s="54" t="str">
        <f>IF(COUNTA(B386:W386)&lt;=3,"",IF(B386&amp;C386&amp;D386="","",IF(F386&amp;G386="","OK",IF(ISERROR(VLOOKUP(MID(F386,2,2)&amp;LEFT(G386,4),ΚΩΔΙΚΟΙ!A:A,1,FALSE)),"ΣΦΑΛΜΑ: Έλλειψη αντιστοίχισης στηλών 5 και 6","OK"))))</f>
        <v/>
      </c>
      <c r="Z386" s="54" t="str">
        <f t="shared" si="40"/>
        <v/>
      </c>
      <c r="AA386" s="54" t="str">
        <f>IF(COUNTA(B386:W386)&lt;=3,"",IF(B386&amp;C386&amp;D386="","",IF(I386&amp;J386="","OK",IF(ISERROR(VLOOKUP(MID(I386,2,2)&amp;LEFT(J386,4),ΚΩΔΙΚΟΙ!A:A,1,FALSE)),"ΣΦΑΛΜΑ: Έλλειψη αντιστοίχισης στηλών 8 και 9","OK"))))</f>
        <v/>
      </c>
      <c r="AB386" s="54" t="str">
        <f t="shared" si="41"/>
        <v/>
      </c>
      <c r="AC386" s="54" t="str">
        <f t="shared" si="42"/>
        <v/>
      </c>
      <c r="AD386" s="54" t="str">
        <f t="shared" si="43"/>
        <v/>
      </c>
      <c r="AE386" s="54" t="str">
        <f t="shared" si="44"/>
        <v/>
      </c>
    </row>
    <row r="387" spans="1:31" ht="62.25" customHeight="1" x14ac:dyDescent="0.25">
      <c r="A387" s="31" t="str">
        <f t="shared" si="39"/>
        <v/>
      </c>
      <c r="B387" s="34"/>
      <c r="C387" s="12"/>
      <c r="D387" s="12"/>
      <c r="E387" s="12"/>
      <c r="F387" s="35"/>
      <c r="G387" s="12"/>
      <c r="H387" s="11"/>
      <c r="I387" s="35"/>
      <c r="J387" s="35"/>
      <c r="K387" s="11"/>
      <c r="L387" s="11"/>
      <c r="M387" s="35"/>
      <c r="N387" s="37"/>
      <c r="O387" s="37"/>
      <c r="P387" s="36"/>
      <c r="Q387" s="36"/>
      <c r="R387" s="36"/>
      <c r="S387" s="36"/>
      <c r="T387" s="36"/>
      <c r="U387" s="37"/>
      <c r="V387" s="38"/>
      <c r="W387" s="34"/>
      <c r="X387" s="53"/>
      <c r="Y387" s="54" t="str">
        <f>IF(COUNTA(B387:W387)&lt;=3,"",IF(B387&amp;C387&amp;D387="","",IF(F387&amp;G387="","OK",IF(ISERROR(VLOOKUP(MID(F387,2,2)&amp;LEFT(G387,4),ΚΩΔΙΚΟΙ!A:A,1,FALSE)),"ΣΦΑΛΜΑ: Έλλειψη αντιστοίχισης στηλών 5 και 6","OK"))))</f>
        <v/>
      </c>
      <c r="Z387" s="54" t="str">
        <f t="shared" si="40"/>
        <v/>
      </c>
      <c r="AA387" s="54" t="str">
        <f>IF(COUNTA(B387:W387)&lt;=3,"",IF(B387&amp;C387&amp;D387="","",IF(I387&amp;J387="","OK",IF(ISERROR(VLOOKUP(MID(I387,2,2)&amp;LEFT(J387,4),ΚΩΔΙΚΟΙ!A:A,1,FALSE)),"ΣΦΑΛΜΑ: Έλλειψη αντιστοίχισης στηλών 8 και 9","OK"))))</f>
        <v/>
      </c>
      <c r="AB387" s="54" t="str">
        <f t="shared" si="41"/>
        <v/>
      </c>
      <c r="AC387" s="54" t="str">
        <f t="shared" si="42"/>
        <v/>
      </c>
      <c r="AD387" s="54" t="str">
        <f t="shared" si="43"/>
        <v/>
      </c>
      <c r="AE387" s="54" t="str">
        <f t="shared" si="44"/>
        <v/>
      </c>
    </row>
    <row r="388" spans="1:31" ht="62.25" customHeight="1" x14ac:dyDescent="0.25">
      <c r="A388" s="39" t="str">
        <f t="shared" si="39"/>
        <v/>
      </c>
      <c r="B388" s="40"/>
      <c r="C388" s="41"/>
      <c r="D388" s="41"/>
      <c r="E388" s="41"/>
      <c r="F388" s="41"/>
      <c r="G388" s="41"/>
      <c r="H388" s="42"/>
      <c r="I388" s="41"/>
      <c r="J388" s="41"/>
      <c r="K388" s="42"/>
      <c r="L388" s="42"/>
      <c r="M388" s="41"/>
      <c r="N388" s="43"/>
      <c r="O388" s="43"/>
      <c r="P388" s="42"/>
      <c r="Q388" s="42"/>
      <c r="R388" s="42"/>
      <c r="S388" s="42"/>
      <c r="T388" s="42"/>
      <c r="U388" s="43"/>
      <c r="V388" s="44"/>
      <c r="W388" s="40"/>
      <c r="X388" s="55"/>
      <c r="Y388" s="54" t="str">
        <f>IF(COUNTA(B388:W388)&lt;=3,"",IF(B388&amp;C388&amp;D388="","",IF(F388&amp;G388="","OK",IF(ISERROR(VLOOKUP(MID(F388,2,2)&amp;LEFT(G388,4),ΚΩΔΙΚΟΙ!A:A,1,FALSE)),"ΣΦΑΛΜΑ: Έλλειψη αντιστοίχισης στηλών 5 και 6","OK"))))</f>
        <v/>
      </c>
      <c r="Z388" s="54" t="str">
        <f t="shared" si="40"/>
        <v/>
      </c>
      <c r="AA388" s="54" t="str">
        <f>IF(COUNTA(B388:W388)&lt;=3,"",IF(B388&amp;C388&amp;D388="","",IF(I388&amp;J388="","OK",IF(ISERROR(VLOOKUP(MID(I388,2,2)&amp;LEFT(J388,4),ΚΩΔΙΚΟΙ!A:A,1,FALSE)),"ΣΦΑΛΜΑ: Έλλειψη αντιστοίχισης στηλών 8 και 9","OK"))))</f>
        <v/>
      </c>
      <c r="AB388" s="54" t="str">
        <f t="shared" si="41"/>
        <v/>
      </c>
      <c r="AC388" s="54" t="str">
        <f t="shared" si="42"/>
        <v/>
      </c>
      <c r="AD388" s="54" t="str">
        <f t="shared" si="43"/>
        <v/>
      </c>
      <c r="AE388" s="54" t="str">
        <f t="shared" si="44"/>
        <v/>
      </c>
    </row>
    <row r="389" spans="1:31" ht="62.25" customHeight="1" x14ac:dyDescent="0.25">
      <c r="A389" s="31" t="str">
        <f t="shared" si="39"/>
        <v/>
      </c>
      <c r="B389" s="34"/>
      <c r="C389" s="12"/>
      <c r="D389" s="12"/>
      <c r="E389" s="12"/>
      <c r="F389" s="35"/>
      <c r="G389" s="12"/>
      <c r="H389" s="11"/>
      <c r="I389" s="35"/>
      <c r="J389" s="35"/>
      <c r="K389" s="11"/>
      <c r="L389" s="11"/>
      <c r="M389" s="35"/>
      <c r="N389" s="37"/>
      <c r="O389" s="37"/>
      <c r="P389" s="36"/>
      <c r="Q389" s="36"/>
      <c r="R389" s="36"/>
      <c r="S389" s="36"/>
      <c r="T389" s="36"/>
      <c r="U389" s="37"/>
      <c r="V389" s="38"/>
      <c r="W389" s="34"/>
      <c r="X389" s="53"/>
      <c r="Y389" s="54" t="str">
        <f>IF(COUNTA(B389:W389)&lt;=3,"",IF(B389&amp;C389&amp;D389="","",IF(F389&amp;G389="","OK",IF(ISERROR(VLOOKUP(MID(F389,2,2)&amp;LEFT(G389,4),ΚΩΔΙΚΟΙ!A:A,1,FALSE)),"ΣΦΑΛΜΑ: Έλλειψη αντιστοίχισης στηλών 5 και 6","OK"))))</f>
        <v/>
      </c>
      <c r="Z389" s="54" t="str">
        <f t="shared" si="40"/>
        <v/>
      </c>
      <c r="AA389" s="54" t="str">
        <f>IF(COUNTA(B389:W389)&lt;=3,"",IF(B389&amp;C389&amp;D389="","",IF(I389&amp;J389="","OK",IF(ISERROR(VLOOKUP(MID(I389,2,2)&amp;LEFT(J389,4),ΚΩΔΙΚΟΙ!A:A,1,FALSE)),"ΣΦΑΛΜΑ: Έλλειψη αντιστοίχισης στηλών 8 και 9","OK"))))</f>
        <v/>
      </c>
      <c r="AB389" s="54" t="str">
        <f t="shared" si="41"/>
        <v/>
      </c>
      <c r="AC389" s="54" t="str">
        <f t="shared" si="42"/>
        <v/>
      </c>
      <c r="AD389" s="54" t="str">
        <f t="shared" si="43"/>
        <v/>
      </c>
      <c r="AE389" s="54" t="str">
        <f t="shared" si="44"/>
        <v/>
      </c>
    </row>
    <row r="390" spans="1:31" ht="62.25" customHeight="1" x14ac:dyDescent="0.25">
      <c r="A390" s="39" t="str">
        <f t="shared" si="39"/>
        <v/>
      </c>
      <c r="B390" s="40"/>
      <c r="C390" s="41"/>
      <c r="D390" s="41"/>
      <c r="E390" s="41"/>
      <c r="F390" s="41"/>
      <c r="G390" s="41"/>
      <c r="H390" s="42"/>
      <c r="I390" s="41"/>
      <c r="J390" s="41"/>
      <c r="K390" s="42"/>
      <c r="L390" s="42"/>
      <c r="M390" s="41"/>
      <c r="N390" s="43"/>
      <c r="O390" s="43"/>
      <c r="P390" s="42"/>
      <c r="Q390" s="42"/>
      <c r="R390" s="42"/>
      <c r="S390" s="42"/>
      <c r="T390" s="42"/>
      <c r="U390" s="43"/>
      <c r="V390" s="44"/>
      <c r="W390" s="40"/>
      <c r="X390" s="55"/>
      <c r="Y390" s="54" t="str">
        <f>IF(COUNTA(B390:W390)&lt;=3,"",IF(B390&amp;C390&amp;D390="","",IF(F390&amp;G390="","OK",IF(ISERROR(VLOOKUP(MID(F390,2,2)&amp;LEFT(G390,4),ΚΩΔΙΚΟΙ!A:A,1,FALSE)),"ΣΦΑΛΜΑ: Έλλειψη αντιστοίχισης στηλών 5 και 6","OK"))))</f>
        <v/>
      </c>
      <c r="Z390" s="54" t="str">
        <f t="shared" si="40"/>
        <v/>
      </c>
      <c r="AA390" s="54" t="str">
        <f>IF(COUNTA(B390:W390)&lt;=3,"",IF(B390&amp;C390&amp;D390="","",IF(I390&amp;J390="","OK",IF(ISERROR(VLOOKUP(MID(I390,2,2)&amp;LEFT(J390,4),ΚΩΔΙΚΟΙ!A:A,1,FALSE)),"ΣΦΑΛΜΑ: Έλλειψη αντιστοίχισης στηλών 8 και 9","OK"))))</f>
        <v/>
      </c>
      <c r="AB390" s="54" t="str">
        <f t="shared" si="41"/>
        <v/>
      </c>
      <c r="AC390" s="54" t="str">
        <f t="shared" si="42"/>
        <v/>
      </c>
      <c r="AD390" s="54" t="str">
        <f t="shared" si="43"/>
        <v/>
      </c>
      <c r="AE390" s="54" t="str">
        <f t="shared" si="44"/>
        <v/>
      </c>
    </row>
    <row r="391" spans="1:31" ht="62.25" customHeight="1" x14ac:dyDescent="0.25">
      <c r="A391" s="31" t="str">
        <f t="shared" si="39"/>
        <v/>
      </c>
      <c r="B391" s="34"/>
      <c r="C391" s="12"/>
      <c r="D391" s="12"/>
      <c r="E391" s="12"/>
      <c r="F391" s="35"/>
      <c r="G391" s="12"/>
      <c r="H391" s="11"/>
      <c r="I391" s="35"/>
      <c r="J391" s="35"/>
      <c r="K391" s="11"/>
      <c r="L391" s="11"/>
      <c r="M391" s="35"/>
      <c r="N391" s="37"/>
      <c r="O391" s="37"/>
      <c r="P391" s="36"/>
      <c r="Q391" s="36"/>
      <c r="R391" s="36"/>
      <c r="S391" s="36"/>
      <c r="T391" s="36"/>
      <c r="U391" s="37"/>
      <c r="V391" s="38"/>
      <c r="W391" s="34"/>
      <c r="X391" s="53"/>
      <c r="Y391" s="54" t="str">
        <f>IF(COUNTA(B391:W391)&lt;=3,"",IF(B391&amp;C391&amp;D391="","",IF(F391&amp;G391="","OK",IF(ISERROR(VLOOKUP(MID(F391,2,2)&amp;LEFT(G391,4),ΚΩΔΙΚΟΙ!A:A,1,FALSE)),"ΣΦΑΛΜΑ: Έλλειψη αντιστοίχισης στηλών 5 και 6","OK"))))</f>
        <v/>
      </c>
      <c r="Z391" s="54" t="str">
        <f t="shared" si="40"/>
        <v/>
      </c>
      <c r="AA391" s="54" t="str">
        <f>IF(COUNTA(B391:W391)&lt;=3,"",IF(B391&amp;C391&amp;D391="","",IF(I391&amp;J391="","OK",IF(ISERROR(VLOOKUP(MID(I391,2,2)&amp;LEFT(J391,4),ΚΩΔΙΚΟΙ!A:A,1,FALSE)),"ΣΦΑΛΜΑ: Έλλειψη αντιστοίχισης στηλών 8 και 9","OK"))))</f>
        <v/>
      </c>
      <c r="AB391" s="54" t="str">
        <f t="shared" si="41"/>
        <v/>
      </c>
      <c r="AC391" s="54" t="str">
        <f t="shared" si="42"/>
        <v/>
      </c>
      <c r="AD391" s="54" t="str">
        <f t="shared" si="43"/>
        <v/>
      </c>
      <c r="AE391" s="54" t="str">
        <f t="shared" si="44"/>
        <v/>
      </c>
    </row>
    <row r="392" spans="1:31" ht="62.25" customHeight="1" x14ac:dyDescent="0.25">
      <c r="A392" s="39" t="str">
        <f t="shared" si="39"/>
        <v/>
      </c>
      <c r="B392" s="40"/>
      <c r="C392" s="41"/>
      <c r="D392" s="41"/>
      <c r="E392" s="41"/>
      <c r="F392" s="41"/>
      <c r="G392" s="41"/>
      <c r="H392" s="42"/>
      <c r="I392" s="41"/>
      <c r="J392" s="41"/>
      <c r="K392" s="42"/>
      <c r="L392" s="42"/>
      <c r="M392" s="41"/>
      <c r="N392" s="43"/>
      <c r="O392" s="43"/>
      <c r="P392" s="42"/>
      <c r="Q392" s="42"/>
      <c r="R392" s="42"/>
      <c r="S392" s="42"/>
      <c r="T392" s="42"/>
      <c r="U392" s="43"/>
      <c r="V392" s="44"/>
      <c r="W392" s="40"/>
      <c r="X392" s="55"/>
      <c r="Y392" s="54" t="str">
        <f>IF(COUNTA(B392:W392)&lt;=3,"",IF(B392&amp;C392&amp;D392="","",IF(F392&amp;G392="","OK",IF(ISERROR(VLOOKUP(MID(F392,2,2)&amp;LEFT(G392,4),ΚΩΔΙΚΟΙ!A:A,1,FALSE)),"ΣΦΑΛΜΑ: Έλλειψη αντιστοίχισης στηλών 5 και 6","OK"))))</f>
        <v/>
      </c>
      <c r="Z392" s="54" t="str">
        <f t="shared" si="40"/>
        <v/>
      </c>
      <c r="AA392" s="54" t="str">
        <f>IF(COUNTA(B392:W392)&lt;=3,"",IF(B392&amp;C392&amp;D392="","",IF(I392&amp;J392="","OK",IF(ISERROR(VLOOKUP(MID(I392,2,2)&amp;LEFT(J392,4),ΚΩΔΙΚΟΙ!A:A,1,FALSE)),"ΣΦΑΛΜΑ: Έλλειψη αντιστοίχισης στηλών 8 και 9","OK"))))</f>
        <v/>
      </c>
      <c r="AB392" s="54" t="str">
        <f t="shared" si="41"/>
        <v/>
      </c>
      <c r="AC392" s="54" t="str">
        <f t="shared" si="42"/>
        <v/>
      </c>
      <c r="AD392" s="54" t="str">
        <f t="shared" si="43"/>
        <v/>
      </c>
      <c r="AE392" s="54" t="str">
        <f t="shared" si="44"/>
        <v/>
      </c>
    </row>
    <row r="393" spans="1:31" ht="62.25" customHeight="1" x14ac:dyDescent="0.25">
      <c r="A393" s="31" t="str">
        <f t="shared" si="39"/>
        <v/>
      </c>
      <c r="B393" s="34"/>
      <c r="C393" s="12"/>
      <c r="D393" s="12"/>
      <c r="E393" s="12"/>
      <c r="F393" s="35"/>
      <c r="G393" s="12"/>
      <c r="H393" s="11"/>
      <c r="I393" s="35"/>
      <c r="J393" s="35"/>
      <c r="K393" s="11"/>
      <c r="L393" s="11"/>
      <c r="M393" s="35"/>
      <c r="N393" s="37"/>
      <c r="O393" s="37"/>
      <c r="P393" s="36"/>
      <c r="Q393" s="36"/>
      <c r="R393" s="36"/>
      <c r="S393" s="36"/>
      <c r="T393" s="36"/>
      <c r="U393" s="37"/>
      <c r="V393" s="38"/>
      <c r="W393" s="34"/>
      <c r="X393" s="53"/>
      <c r="Y393" s="54" t="str">
        <f>IF(COUNTA(B393:W393)&lt;=3,"",IF(B393&amp;C393&amp;D393="","",IF(F393&amp;G393="","OK",IF(ISERROR(VLOOKUP(MID(F393,2,2)&amp;LEFT(G393,4),ΚΩΔΙΚΟΙ!A:A,1,FALSE)),"ΣΦΑΛΜΑ: Έλλειψη αντιστοίχισης στηλών 5 και 6","OK"))))</f>
        <v/>
      </c>
      <c r="Z393" s="54" t="str">
        <f t="shared" si="40"/>
        <v/>
      </c>
      <c r="AA393" s="54" t="str">
        <f>IF(COUNTA(B393:W393)&lt;=3,"",IF(B393&amp;C393&amp;D393="","",IF(I393&amp;J393="","OK",IF(ISERROR(VLOOKUP(MID(I393,2,2)&amp;LEFT(J393,4),ΚΩΔΙΚΟΙ!A:A,1,FALSE)),"ΣΦΑΛΜΑ: Έλλειψη αντιστοίχισης στηλών 8 και 9","OK"))))</f>
        <v/>
      </c>
      <c r="AB393" s="54" t="str">
        <f t="shared" si="41"/>
        <v/>
      </c>
      <c r="AC393" s="54" t="str">
        <f t="shared" si="42"/>
        <v/>
      </c>
      <c r="AD393" s="54" t="str">
        <f t="shared" si="43"/>
        <v/>
      </c>
      <c r="AE393" s="54" t="str">
        <f t="shared" si="44"/>
        <v/>
      </c>
    </row>
    <row r="394" spans="1:31" ht="62.25" customHeight="1" x14ac:dyDescent="0.25">
      <c r="A394" s="39" t="str">
        <f t="shared" si="39"/>
        <v/>
      </c>
      <c r="B394" s="40"/>
      <c r="C394" s="41"/>
      <c r="D394" s="41"/>
      <c r="E394" s="41"/>
      <c r="F394" s="41"/>
      <c r="G394" s="41"/>
      <c r="H394" s="42"/>
      <c r="I394" s="41"/>
      <c r="J394" s="41"/>
      <c r="K394" s="42"/>
      <c r="L394" s="42"/>
      <c r="M394" s="41"/>
      <c r="N394" s="43"/>
      <c r="O394" s="43"/>
      <c r="P394" s="42"/>
      <c r="Q394" s="42"/>
      <c r="R394" s="42"/>
      <c r="S394" s="42"/>
      <c r="T394" s="42"/>
      <c r="U394" s="43"/>
      <c r="V394" s="44"/>
      <c r="W394" s="40"/>
      <c r="X394" s="55"/>
      <c r="Y394" s="54" t="str">
        <f>IF(COUNTA(B394:W394)&lt;=3,"",IF(B394&amp;C394&amp;D394="","",IF(F394&amp;G394="","OK",IF(ISERROR(VLOOKUP(MID(F394,2,2)&amp;LEFT(G394,4),ΚΩΔΙΚΟΙ!A:A,1,FALSE)),"ΣΦΑΛΜΑ: Έλλειψη αντιστοίχισης στηλών 5 και 6","OK"))))</f>
        <v/>
      </c>
      <c r="Z394" s="54" t="str">
        <f t="shared" si="40"/>
        <v/>
      </c>
      <c r="AA394" s="54" t="str">
        <f>IF(COUNTA(B394:W394)&lt;=3,"",IF(B394&amp;C394&amp;D394="","",IF(I394&amp;J394="","OK",IF(ISERROR(VLOOKUP(MID(I394,2,2)&amp;LEFT(J394,4),ΚΩΔΙΚΟΙ!A:A,1,FALSE)),"ΣΦΑΛΜΑ: Έλλειψη αντιστοίχισης στηλών 8 και 9","OK"))))</f>
        <v/>
      </c>
      <c r="AB394" s="54" t="str">
        <f t="shared" si="41"/>
        <v/>
      </c>
      <c r="AC394" s="54" t="str">
        <f t="shared" si="42"/>
        <v/>
      </c>
      <c r="AD394" s="54" t="str">
        <f t="shared" si="43"/>
        <v/>
      </c>
      <c r="AE394" s="54" t="str">
        <f t="shared" si="44"/>
        <v/>
      </c>
    </row>
    <row r="395" spans="1:31" ht="62.25" customHeight="1" x14ac:dyDescent="0.25">
      <c r="A395" s="31" t="str">
        <f t="shared" si="39"/>
        <v/>
      </c>
      <c r="B395" s="34"/>
      <c r="C395" s="12"/>
      <c r="D395" s="12"/>
      <c r="E395" s="12"/>
      <c r="F395" s="35"/>
      <c r="G395" s="12"/>
      <c r="H395" s="11"/>
      <c r="I395" s="35"/>
      <c r="J395" s="35"/>
      <c r="K395" s="11"/>
      <c r="L395" s="11"/>
      <c r="M395" s="35"/>
      <c r="N395" s="37"/>
      <c r="O395" s="37"/>
      <c r="P395" s="36"/>
      <c r="Q395" s="36"/>
      <c r="R395" s="36"/>
      <c r="S395" s="36"/>
      <c r="T395" s="36"/>
      <c r="U395" s="37"/>
      <c r="V395" s="38"/>
      <c r="W395" s="34"/>
      <c r="X395" s="53"/>
      <c r="Y395" s="54" t="str">
        <f>IF(COUNTA(B395:W395)&lt;=3,"",IF(B395&amp;C395&amp;D395="","",IF(F395&amp;G395="","OK",IF(ISERROR(VLOOKUP(MID(F395,2,2)&amp;LEFT(G395,4),ΚΩΔΙΚΟΙ!A:A,1,FALSE)),"ΣΦΑΛΜΑ: Έλλειψη αντιστοίχισης στηλών 5 και 6","OK"))))</f>
        <v/>
      </c>
      <c r="Z395" s="54" t="str">
        <f t="shared" si="40"/>
        <v/>
      </c>
      <c r="AA395" s="54" t="str">
        <f>IF(COUNTA(B395:W395)&lt;=3,"",IF(B395&amp;C395&amp;D395="","",IF(I395&amp;J395="","OK",IF(ISERROR(VLOOKUP(MID(I395,2,2)&amp;LEFT(J395,4),ΚΩΔΙΚΟΙ!A:A,1,FALSE)),"ΣΦΑΛΜΑ: Έλλειψη αντιστοίχισης στηλών 8 και 9","OK"))))</f>
        <v/>
      </c>
      <c r="AB395" s="54" t="str">
        <f t="shared" si="41"/>
        <v/>
      </c>
      <c r="AC395" s="54" t="str">
        <f t="shared" si="42"/>
        <v/>
      </c>
      <c r="AD395" s="54" t="str">
        <f t="shared" si="43"/>
        <v/>
      </c>
      <c r="AE395" s="54" t="str">
        <f t="shared" si="44"/>
        <v/>
      </c>
    </row>
    <row r="396" spans="1:31" ht="62.25" customHeight="1" x14ac:dyDescent="0.25">
      <c r="A396" s="39" t="str">
        <f t="shared" si="39"/>
        <v/>
      </c>
      <c r="B396" s="40"/>
      <c r="C396" s="41"/>
      <c r="D396" s="41"/>
      <c r="E396" s="41"/>
      <c r="F396" s="41"/>
      <c r="G396" s="41"/>
      <c r="H396" s="42"/>
      <c r="I396" s="41"/>
      <c r="J396" s="41"/>
      <c r="K396" s="42"/>
      <c r="L396" s="42"/>
      <c r="M396" s="41"/>
      <c r="N396" s="43"/>
      <c r="O396" s="43"/>
      <c r="P396" s="42"/>
      <c r="Q396" s="42"/>
      <c r="R396" s="42"/>
      <c r="S396" s="42"/>
      <c r="T396" s="42"/>
      <c r="U396" s="43"/>
      <c r="V396" s="44"/>
      <c r="W396" s="40"/>
      <c r="X396" s="55"/>
      <c r="Y396" s="54" t="str">
        <f>IF(COUNTA(B396:W396)&lt;=3,"",IF(B396&amp;C396&amp;D396="","",IF(F396&amp;G396="","OK",IF(ISERROR(VLOOKUP(MID(F396,2,2)&amp;LEFT(G396,4),ΚΩΔΙΚΟΙ!A:A,1,FALSE)),"ΣΦΑΛΜΑ: Έλλειψη αντιστοίχισης στηλών 5 και 6","OK"))))</f>
        <v/>
      </c>
      <c r="Z396" s="54" t="str">
        <f t="shared" si="40"/>
        <v/>
      </c>
      <c r="AA396" s="54" t="str">
        <f>IF(COUNTA(B396:W396)&lt;=3,"",IF(B396&amp;C396&amp;D396="","",IF(I396&amp;J396="","OK",IF(ISERROR(VLOOKUP(MID(I396,2,2)&amp;LEFT(J396,4),ΚΩΔΙΚΟΙ!A:A,1,FALSE)),"ΣΦΑΛΜΑ: Έλλειψη αντιστοίχισης στηλών 8 και 9","OK"))))</f>
        <v/>
      </c>
      <c r="AB396" s="54" t="str">
        <f t="shared" si="41"/>
        <v/>
      </c>
      <c r="AC396" s="54" t="str">
        <f t="shared" si="42"/>
        <v/>
      </c>
      <c r="AD396" s="54" t="str">
        <f t="shared" si="43"/>
        <v/>
      </c>
      <c r="AE396" s="54" t="str">
        <f t="shared" si="44"/>
        <v/>
      </c>
    </row>
    <row r="397" spans="1:31" ht="62.25" customHeight="1" x14ac:dyDescent="0.25">
      <c r="A397" s="31" t="str">
        <f t="shared" si="39"/>
        <v/>
      </c>
      <c r="B397" s="34"/>
      <c r="C397" s="12"/>
      <c r="D397" s="12"/>
      <c r="E397" s="12"/>
      <c r="F397" s="35"/>
      <c r="G397" s="12"/>
      <c r="H397" s="11"/>
      <c r="I397" s="35"/>
      <c r="J397" s="35"/>
      <c r="K397" s="11"/>
      <c r="L397" s="11"/>
      <c r="M397" s="35"/>
      <c r="N397" s="37"/>
      <c r="O397" s="37"/>
      <c r="P397" s="36"/>
      <c r="Q397" s="36"/>
      <c r="R397" s="36"/>
      <c r="S397" s="36"/>
      <c r="T397" s="36"/>
      <c r="U397" s="37"/>
      <c r="V397" s="38"/>
      <c r="W397" s="34"/>
      <c r="X397" s="53"/>
      <c r="Y397" s="54" t="str">
        <f>IF(COUNTA(B397:W397)&lt;=3,"",IF(B397&amp;C397&amp;D397="","",IF(F397&amp;G397="","OK",IF(ISERROR(VLOOKUP(MID(F397,2,2)&amp;LEFT(G397,4),ΚΩΔΙΚΟΙ!A:A,1,FALSE)),"ΣΦΑΛΜΑ: Έλλειψη αντιστοίχισης στηλών 5 και 6","OK"))))</f>
        <v/>
      </c>
      <c r="Z397" s="54" t="str">
        <f t="shared" si="40"/>
        <v/>
      </c>
      <c r="AA397" s="54" t="str">
        <f>IF(COUNTA(B397:W397)&lt;=3,"",IF(B397&amp;C397&amp;D397="","",IF(I397&amp;J397="","OK",IF(ISERROR(VLOOKUP(MID(I397,2,2)&amp;LEFT(J397,4),ΚΩΔΙΚΟΙ!A:A,1,FALSE)),"ΣΦΑΛΜΑ: Έλλειψη αντιστοίχισης στηλών 8 και 9","OK"))))</f>
        <v/>
      </c>
      <c r="AB397" s="54" t="str">
        <f t="shared" si="41"/>
        <v/>
      </c>
      <c r="AC397" s="54" t="str">
        <f t="shared" si="42"/>
        <v/>
      </c>
      <c r="AD397" s="54" t="str">
        <f t="shared" si="43"/>
        <v/>
      </c>
      <c r="AE397" s="54" t="str">
        <f t="shared" si="44"/>
        <v/>
      </c>
    </row>
    <row r="398" spans="1:31" ht="62.25" customHeight="1" x14ac:dyDescent="0.25">
      <c r="A398" s="39" t="str">
        <f t="shared" si="39"/>
        <v/>
      </c>
      <c r="B398" s="40"/>
      <c r="C398" s="41"/>
      <c r="D398" s="41"/>
      <c r="E398" s="41"/>
      <c r="F398" s="41"/>
      <c r="G398" s="41"/>
      <c r="H398" s="42"/>
      <c r="I398" s="41"/>
      <c r="J398" s="41"/>
      <c r="K398" s="42"/>
      <c r="L398" s="42"/>
      <c r="M398" s="41"/>
      <c r="N398" s="43"/>
      <c r="O398" s="43"/>
      <c r="P398" s="42"/>
      <c r="Q398" s="42"/>
      <c r="R398" s="42"/>
      <c r="S398" s="42"/>
      <c r="T398" s="42"/>
      <c r="U398" s="43"/>
      <c r="V398" s="44"/>
      <c r="W398" s="40"/>
      <c r="X398" s="55"/>
      <c r="Y398" s="54" t="str">
        <f>IF(COUNTA(B398:W398)&lt;=3,"",IF(B398&amp;C398&amp;D398="","",IF(F398&amp;G398="","OK",IF(ISERROR(VLOOKUP(MID(F398,2,2)&amp;LEFT(G398,4),ΚΩΔΙΚΟΙ!A:A,1,FALSE)),"ΣΦΑΛΜΑ: Έλλειψη αντιστοίχισης στηλών 5 και 6","OK"))))</f>
        <v/>
      </c>
      <c r="Z398" s="54" t="str">
        <f t="shared" si="40"/>
        <v/>
      </c>
      <c r="AA398" s="54" t="str">
        <f>IF(COUNTA(B398:W398)&lt;=3,"",IF(B398&amp;C398&amp;D398="","",IF(I398&amp;J398="","OK",IF(ISERROR(VLOOKUP(MID(I398,2,2)&amp;LEFT(J398,4),ΚΩΔΙΚΟΙ!A:A,1,FALSE)),"ΣΦΑΛΜΑ: Έλλειψη αντιστοίχισης στηλών 8 και 9","OK"))))</f>
        <v/>
      </c>
      <c r="AB398" s="54" t="str">
        <f t="shared" si="41"/>
        <v/>
      </c>
      <c r="AC398" s="54" t="str">
        <f t="shared" si="42"/>
        <v/>
      </c>
      <c r="AD398" s="54" t="str">
        <f t="shared" si="43"/>
        <v/>
      </c>
      <c r="AE398" s="54" t="str">
        <f t="shared" si="44"/>
        <v/>
      </c>
    </row>
    <row r="399" spans="1:31" ht="62.25" customHeight="1" x14ac:dyDescent="0.25">
      <c r="A399" s="31" t="str">
        <f t="shared" si="39"/>
        <v/>
      </c>
      <c r="B399" s="34"/>
      <c r="C399" s="12"/>
      <c r="D399" s="12"/>
      <c r="E399" s="12"/>
      <c r="F399" s="35"/>
      <c r="G399" s="12"/>
      <c r="H399" s="11"/>
      <c r="I399" s="35"/>
      <c r="J399" s="35"/>
      <c r="K399" s="11"/>
      <c r="L399" s="11"/>
      <c r="M399" s="35"/>
      <c r="N399" s="37"/>
      <c r="O399" s="37"/>
      <c r="P399" s="36"/>
      <c r="Q399" s="36"/>
      <c r="R399" s="36"/>
      <c r="S399" s="36"/>
      <c r="T399" s="36"/>
      <c r="U399" s="37"/>
      <c r="V399" s="38"/>
      <c r="W399" s="34"/>
      <c r="X399" s="53"/>
      <c r="Y399" s="54" t="str">
        <f>IF(COUNTA(B399:W399)&lt;=3,"",IF(B399&amp;C399&amp;D399="","",IF(F399&amp;G399="","OK",IF(ISERROR(VLOOKUP(MID(F399,2,2)&amp;LEFT(G399,4),ΚΩΔΙΚΟΙ!A:A,1,FALSE)),"ΣΦΑΛΜΑ: Έλλειψη αντιστοίχισης στηλών 5 και 6","OK"))))</f>
        <v/>
      </c>
      <c r="Z399" s="54" t="str">
        <f t="shared" si="40"/>
        <v/>
      </c>
      <c r="AA399" s="54" t="str">
        <f>IF(COUNTA(B399:W399)&lt;=3,"",IF(B399&amp;C399&amp;D399="","",IF(I399&amp;J399="","OK",IF(ISERROR(VLOOKUP(MID(I399,2,2)&amp;LEFT(J399,4),ΚΩΔΙΚΟΙ!A:A,1,FALSE)),"ΣΦΑΛΜΑ: Έλλειψη αντιστοίχισης στηλών 8 και 9","OK"))))</f>
        <v/>
      </c>
      <c r="AB399" s="54" t="str">
        <f t="shared" si="41"/>
        <v/>
      </c>
      <c r="AC399" s="54" t="str">
        <f t="shared" si="42"/>
        <v/>
      </c>
      <c r="AD399" s="54" t="str">
        <f t="shared" si="43"/>
        <v/>
      </c>
      <c r="AE399" s="54" t="str">
        <f t="shared" si="44"/>
        <v/>
      </c>
    </row>
    <row r="400" spans="1:31" ht="62.25" customHeight="1" x14ac:dyDescent="0.25">
      <c r="A400" s="39" t="str">
        <f t="shared" si="39"/>
        <v/>
      </c>
      <c r="B400" s="40"/>
      <c r="C400" s="41"/>
      <c r="D400" s="41"/>
      <c r="E400" s="41"/>
      <c r="F400" s="41"/>
      <c r="G400" s="41"/>
      <c r="H400" s="42"/>
      <c r="I400" s="41"/>
      <c r="J400" s="41"/>
      <c r="K400" s="42"/>
      <c r="L400" s="42"/>
      <c r="M400" s="41"/>
      <c r="N400" s="43"/>
      <c r="O400" s="43"/>
      <c r="P400" s="42"/>
      <c r="Q400" s="42"/>
      <c r="R400" s="42"/>
      <c r="S400" s="42"/>
      <c r="T400" s="42"/>
      <c r="U400" s="43"/>
      <c r="V400" s="44"/>
      <c r="W400" s="40"/>
      <c r="X400" s="55"/>
      <c r="Y400" s="54" t="str">
        <f>IF(COUNTA(B400:W400)&lt;=3,"",IF(B400&amp;C400&amp;D400="","",IF(F400&amp;G400="","OK",IF(ISERROR(VLOOKUP(MID(F400,2,2)&amp;LEFT(G400,4),ΚΩΔΙΚΟΙ!A:A,1,FALSE)),"ΣΦΑΛΜΑ: Έλλειψη αντιστοίχισης στηλών 5 και 6","OK"))))</f>
        <v/>
      </c>
      <c r="Z400" s="54" t="str">
        <f t="shared" si="40"/>
        <v/>
      </c>
      <c r="AA400" s="54" t="str">
        <f>IF(COUNTA(B400:W400)&lt;=3,"",IF(B400&amp;C400&amp;D400="","",IF(I400&amp;J400="","OK",IF(ISERROR(VLOOKUP(MID(I400,2,2)&amp;LEFT(J400,4),ΚΩΔΙΚΟΙ!A:A,1,FALSE)),"ΣΦΑΛΜΑ: Έλλειψη αντιστοίχισης στηλών 8 και 9","OK"))))</f>
        <v/>
      </c>
      <c r="AB400" s="54" t="str">
        <f t="shared" si="41"/>
        <v/>
      </c>
      <c r="AC400" s="54" t="str">
        <f t="shared" si="42"/>
        <v/>
      </c>
      <c r="AD400" s="54" t="str">
        <f t="shared" si="43"/>
        <v/>
      </c>
      <c r="AE400" s="54" t="str">
        <f t="shared" si="44"/>
        <v/>
      </c>
    </row>
    <row r="401" spans="1:31" ht="62.25" customHeight="1" x14ac:dyDescent="0.25">
      <c r="A401" s="31" t="str">
        <f t="shared" si="39"/>
        <v/>
      </c>
      <c r="B401" s="34"/>
      <c r="C401" s="12"/>
      <c r="D401" s="12"/>
      <c r="E401" s="12"/>
      <c r="F401" s="35"/>
      <c r="G401" s="12"/>
      <c r="H401" s="11"/>
      <c r="I401" s="35"/>
      <c r="J401" s="35"/>
      <c r="K401" s="11"/>
      <c r="L401" s="11"/>
      <c r="M401" s="35"/>
      <c r="N401" s="37"/>
      <c r="O401" s="37"/>
      <c r="P401" s="36"/>
      <c r="Q401" s="36"/>
      <c r="R401" s="36"/>
      <c r="S401" s="36"/>
      <c r="T401" s="36"/>
      <c r="U401" s="37"/>
      <c r="V401" s="38"/>
      <c r="W401" s="34"/>
      <c r="X401" s="53"/>
      <c r="Y401" s="54" t="str">
        <f>IF(COUNTA(B401:W401)&lt;=3,"",IF(B401&amp;C401&amp;D401="","",IF(F401&amp;G401="","OK",IF(ISERROR(VLOOKUP(MID(F401,2,2)&amp;LEFT(G401,4),ΚΩΔΙΚΟΙ!A:A,1,FALSE)),"ΣΦΑΛΜΑ: Έλλειψη αντιστοίχισης στηλών 5 και 6","OK"))))</f>
        <v/>
      </c>
      <c r="Z401" s="54" t="str">
        <f t="shared" si="40"/>
        <v/>
      </c>
      <c r="AA401" s="54" t="str">
        <f>IF(COUNTA(B401:W401)&lt;=3,"",IF(B401&amp;C401&amp;D401="","",IF(I401&amp;J401="","OK",IF(ISERROR(VLOOKUP(MID(I401,2,2)&amp;LEFT(J401,4),ΚΩΔΙΚΟΙ!A:A,1,FALSE)),"ΣΦΑΛΜΑ: Έλλειψη αντιστοίχισης στηλών 8 και 9","OK"))))</f>
        <v/>
      </c>
      <c r="AB401" s="54" t="str">
        <f t="shared" si="41"/>
        <v/>
      </c>
      <c r="AC401" s="54" t="str">
        <f t="shared" si="42"/>
        <v/>
      </c>
      <c r="AD401" s="54" t="str">
        <f t="shared" si="43"/>
        <v/>
      </c>
      <c r="AE401" s="54" t="str">
        <f t="shared" si="44"/>
        <v/>
      </c>
    </row>
    <row r="402" spans="1:31" ht="62.25" customHeight="1" x14ac:dyDescent="0.25">
      <c r="A402" s="39" t="str">
        <f t="shared" si="39"/>
        <v/>
      </c>
      <c r="B402" s="40"/>
      <c r="C402" s="41"/>
      <c r="D402" s="41"/>
      <c r="E402" s="41"/>
      <c r="F402" s="41"/>
      <c r="G402" s="41"/>
      <c r="H402" s="42"/>
      <c r="I402" s="41"/>
      <c r="J402" s="41"/>
      <c r="K402" s="42"/>
      <c r="L402" s="42"/>
      <c r="M402" s="41"/>
      <c r="N402" s="43"/>
      <c r="O402" s="43"/>
      <c r="P402" s="42"/>
      <c r="Q402" s="42"/>
      <c r="R402" s="42"/>
      <c r="S402" s="42"/>
      <c r="T402" s="42"/>
      <c r="U402" s="43"/>
      <c r="V402" s="44"/>
      <c r="W402" s="40"/>
      <c r="X402" s="55"/>
      <c r="Y402" s="54" t="str">
        <f>IF(COUNTA(B402:W402)&lt;=3,"",IF(B402&amp;C402&amp;D402="","",IF(F402&amp;G402="","OK",IF(ISERROR(VLOOKUP(MID(F402,2,2)&amp;LEFT(G402,4),ΚΩΔΙΚΟΙ!A:A,1,FALSE)),"ΣΦΑΛΜΑ: Έλλειψη αντιστοίχισης στηλών 5 και 6","OK"))))</f>
        <v/>
      </c>
      <c r="Z402" s="54" t="str">
        <f t="shared" si="40"/>
        <v/>
      </c>
      <c r="AA402" s="54" t="str">
        <f>IF(COUNTA(B402:W402)&lt;=3,"",IF(B402&amp;C402&amp;D402="","",IF(I402&amp;J402="","OK",IF(ISERROR(VLOOKUP(MID(I402,2,2)&amp;LEFT(J402,4),ΚΩΔΙΚΟΙ!A:A,1,FALSE)),"ΣΦΑΛΜΑ: Έλλειψη αντιστοίχισης στηλών 8 και 9","OK"))))</f>
        <v/>
      </c>
      <c r="AB402" s="54" t="str">
        <f t="shared" si="41"/>
        <v/>
      </c>
      <c r="AC402" s="54" t="str">
        <f t="shared" si="42"/>
        <v/>
      </c>
      <c r="AD402" s="54" t="str">
        <f t="shared" si="43"/>
        <v/>
      </c>
      <c r="AE402" s="54" t="str">
        <f t="shared" si="44"/>
        <v/>
      </c>
    </row>
    <row r="403" spans="1:31" ht="62.25" customHeight="1" x14ac:dyDescent="0.25">
      <c r="A403" s="31" t="str">
        <f t="shared" si="39"/>
        <v/>
      </c>
      <c r="B403" s="34"/>
      <c r="C403" s="12"/>
      <c r="D403" s="12"/>
      <c r="E403" s="12"/>
      <c r="F403" s="35"/>
      <c r="G403" s="12"/>
      <c r="H403" s="11"/>
      <c r="I403" s="35"/>
      <c r="J403" s="35"/>
      <c r="K403" s="11"/>
      <c r="L403" s="11"/>
      <c r="M403" s="35"/>
      <c r="N403" s="37"/>
      <c r="O403" s="37"/>
      <c r="P403" s="36"/>
      <c r="Q403" s="36"/>
      <c r="R403" s="36"/>
      <c r="S403" s="36"/>
      <c r="T403" s="36"/>
      <c r="U403" s="37"/>
      <c r="V403" s="38"/>
      <c r="W403" s="34"/>
      <c r="X403" s="53"/>
      <c r="Y403" s="54" t="str">
        <f>IF(COUNTA(B403:W403)&lt;=3,"",IF(B403&amp;C403&amp;D403="","",IF(F403&amp;G403="","OK",IF(ISERROR(VLOOKUP(MID(F403,2,2)&amp;LEFT(G403,4),ΚΩΔΙΚΟΙ!A:A,1,FALSE)),"ΣΦΑΛΜΑ: Έλλειψη αντιστοίχισης στηλών 5 και 6","OK"))))</f>
        <v/>
      </c>
      <c r="Z403" s="54" t="str">
        <f t="shared" si="40"/>
        <v/>
      </c>
      <c r="AA403" s="54" t="str">
        <f>IF(COUNTA(B403:W403)&lt;=3,"",IF(B403&amp;C403&amp;D403="","",IF(I403&amp;J403="","OK",IF(ISERROR(VLOOKUP(MID(I403,2,2)&amp;LEFT(J403,4),ΚΩΔΙΚΟΙ!A:A,1,FALSE)),"ΣΦΑΛΜΑ: Έλλειψη αντιστοίχισης στηλών 8 και 9","OK"))))</f>
        <v/>
      </c>
      <c r="AB403" s="54" t="str">
        <f t="shared" si="41"/>
        <v/>
      </c>
      <c r="AC403" s="54" t="str">
        <f t="shared" si="42"/>
        <v/>
      </c>
      <c r="AD403" s="54" t="str">
        <f t="shared" si="43"/>
        <v/>
      </c>
      <c r="AE403" s="54" t="str">
        <f t="shared" si="44"/>
        <v/>
      </c>
    </row>
    <row r="404" spans="1:31" ht="62.25" customHeight="1" x14ac:dyDescent="0.25">
      <c r="A404" s="39" t="str">
        <f t="shared" si="39"/>
        <v/>
      </c>
      <c r="B404" s="40"/>
      <c r="C404" s="41"/>
      <c r="D404" s="41"/>
      <c r="E404" s="41"/>
      <c r="F404" s="41"/>
      <c r="G404" s="41"/>
      <c r="H404" s="42"/>
      <c r="I404" s="41"/>
      <c r="J404" s="41"/>
      <c r="K404" s="42"/>
      <c r="L404" s="42"/>
      <c r="M404" s="41"/>
      <c r="N404" s="43"/>
      <c r="O404" s="43"/>
      <c r="P404" s="42"/>
      <c r="Q404" s="42"/>
      <c r="R404" s="42"/>
      <c r="S404" s="42"/>
      <c r="T404" s="42"/>
      <c r="U404" s="43"/>
      <c r="V404" s="44"/>
      <c r="W404" s="40"/>
      <c r="X404" s="55"/>
      <c r="Y404" s="54" t="str">
        <f>IF(COUNTA(B404:W404)&lt;=3,"",IF(B404&amp;C404&amp;D404="","",IF(F404&amp;G404="","OK",IF(ISERROR(VLOOKUP(MID(F404,2,2)&amp;LEFT(G404,4),ΚΩΔΙΚΟΙ!A:A,1,FALSE)),"ΣΦΑΛΜΑ: Έλλειψη αντιστοίχισης στηλών 5 και 6","OK"))))</f>
        <v/>
      </c>
      <c r="Z404" s="54" t="str">
        <f t="shared" si="40"/>
        <v/>
      </c>
      <c r="AA404" s="54" t="str">
        <f>IF(COUNTA(B404:W404)&lt;=3,"",IF(B404&amp;C404&amp;D404="","",IF(I404&amp;J404="","OK",IF(ISERROR(VLOOKUP(MID(I404,2,2)&amp;LEFT(J404,4),ΚΩΔΙΚΟΙ!A:A,1,FALSE)),"ΣΦΑΛΜΑ: Έλλειψη αντιστοίχισης στηλών 8 και 9","OK"))))</f>
        <v/>
      </c>
      <c r="AB404" s="54" t="str">
        <f t="shared" si="41"/>
        <v/>
      </c>
      <c r="AC404" s="54" t="str">
        <f t="shared" si="42"/>
        <v/>
      </c>
      <c r="AD404" s="54" t="str">
        <f t="shared" si="43"/>
        <v/>
      </c>
      <c r="AE404" s="54" t="str">
        <f t="shared" si="44"/>
        <v/>
      </c>
    </row>
    <row r="405" spans="1:31" ht="62.25" customHeight="1" x14ac:dyDescent="0.25">
      <c r="A405" s="31" t="str">
        <f t="shared" si="39"/>
        <v/>
      </c>
      <c r="B405" s="34"/>
      <c r="C405" s="12"/>
      <c r="D405" s="12"/>
      <c r="E405" s="12"/>
      <c r="F405" s="35"/>
      <c r="G405" s="12"/>
      <c r="H405" s="11"/>
      <c r="I405" s="35"/>
      <c r="J405" s="35"/>
      <c r="K405" s="11"/>
      <c r="L405" s="11"/>
      <c r="M405" s="35"/>
      <c r="N405" s="37"/>
      <c r="O405" s="37"/>
      <c r="P405" s="36"/>
      <c r="Q405" s="36"/>
      <c r="R405" s="36"/>
      <c r="S405" s="36"/>
      <c r="T405" s="36"/>
      <c r="U405" s="37"/>
      <c r="V405" s="38"/>
      <c r="W405" s="34"/>
      <c r="X405" s="53"/>
      <c r="Y405" s="54" t="str">
        <f>IF(COUNTA(B405:W405)&lt;=3,"",IF(B405&amp;C405&amp;D405="","",IF(F405&amp;G405="","OK",IF(ISERROR(VLOOKUP(MID(F405,2,2)&amp;LEFT(G405,4),ΚΩΔΙΚΟΙ!A:A,1,FALSE)),"ΣΦΑΛΜΑ: Έλλειψη αντιστοίχισης στηλών 5 και 6","OK"))))</f>
        <v/>
      </c>
      <c r="Z405" s="54" t="str">
        <f t="shared" si="40"/>
        <v/>
      </c>
      <c r="AA405" s="54" t="str">
        <f>IF(COUNTA(B405:W405)&lt;=3,"",IF(B405&amp;C405&amp;D405="","",IF(I405&amp;J405="","OK",IF(ISERROR(VLOOKUP(MID(I405,2,2)&amp;LEFT(J405,4),ΚΩΔΙΚΟΙ!A:A,1,FALSE)),"ΣΦΑΛΜΑ: Έλλειψη αντιστοίχισης στηλών 8 και 9","OK"))))</f>
        <v/>
      </c>
      <c r="AB405" s="54" t="str">
        <f t="shared" si="41"/>
        <v/>
      </c>
      <c r="AC405" s="54" t="str">
        <f t="shared" si="42"/>
        <v/>
      </c>
      <c r="AD405" s="54" t="str">
        <f t="shared" si="43"/>
        <v/>
      </c>
      <c r="AE405" s="54" t="str">
        <f t="shared" si="44"/>
        <v/>
      </c>
    </row>
    <row r="406" spans="1:31" ht="62.25" customHeight="1" x14ac:dyDescent="0.25">
      <c r="A406" s="39" t="str">
        <f t="shared" si="39"/>
        <v/>
      </c>
      <c r="B406" s="40"/>
      <c r="C406" s="41"/>
      <c r="D406" s="41"/>
      <c r="E406" s="41"/>
      <c r="F406" s="41"/>
      <c r="G406" s="41"/>
      <c r="H406" s="42"/>
      <c r="I406" s="41"/>
      <c r="J406" s="41"/>
      <c r="K406" s="42"/>
      <c r="L406" s="42"/>
      <c r="M406" s="41"/>
      <c r="N406" s="43"/>
      <c r="O406" s="43"/>
      <c r="P406" s="42"/>
      <c r="Q406" s="42"/>
      <c r="R406" s="42"/>
      <c r="S406" s="42"/>
      <c r="T406" s="42"/>
      <c r="U406" s="43"/>
      <c r="V406" s="44"/>
      <c r="W406" s="40"/>
      <c r="X406" s="55"/>
      <c r="Y406" s="54" t="str">
        <f>IF(COUNTA(B406:W406)&lt;=3,"",IF(B406&amp;C406&amp;D406="","",IF(F406&amp;G406="","OK",IF(ISERROR(VLOOKUP(MID(F406,2,2)&amp;LEFT(G406,4),ΚΩΔΙΚΟΙ!A:A,1,FALSE)),"ΣΦΑΛΜΑ: Έλλειψη αντιστοίχισης στηλών 5 και 6","OK"))))</f>
        <v/>
      </c>
      <c r="Z406" s="54" t="str">
        <f t="shared" si="40"/>
        <v/>
      </c>
      <c r="AA406" s="54" t="str">
        <f>IF(COUNTA(B406:W406)&lt;=3,"",IF(B406&amp;C406&amp;D406="","",IF(I406&amp;J406="","OK",IF(ISERROR(VLOOKUP(MID(I406,2,2)&amp;LEFT(J406,4),ΚΩΔΙΚΟΙ!A:A,1,FALSE)),"ΣΦΑΛΜΑ: Έλλειψη αντιστοίχισης στηλών 8 και 9","OK"))))</f>
        <v/>
      </c>
      <c r="AB406" s="54" t="str">
        <f t="shared" si="41"/>
        <v/>
      </c>
      <c r="AC406" s="54" t="str">
        <f t="shared" si="42"/>
        <v/>
      </c>
      <c r="AD406" s="54" t="str">
        <f t="shared" si="43"/>
        <v/>
      </c>
      <c r="AE406" s="54" t="str">
        <f t="shared" si="44"/>
        <v/>
      </c>
    </row>
    <row r="407" spans="1:31" ht="62.25" customHeight="1" x14ac:dyDescent="0.25">
      <c r="A407" s="31" t="str">
        <f t="shared" si="39"/>
        <v/>
      </c>
      <c r="B407" s="34"/>
      <c r="C407" s="12"/>
      <c r="D407" s="12"/>
      <c r="E407" s="12"/>
      <c r="F407" s="35"/>
      <c r="G407" s="12"/>
      <c r="H407" s="11"/>
      <c r="I407" s="35"/>
      <c r="J407" s="35"/>
      <c r="K407" s="11"/>
      <c r="L407" s="11"/>
      <c r="M407" s="35"/>
      <c r="N407" s="37"/>
      <c r="O407" s="37"/>
      <c r="P407" s="36"/>
      <c r="Q407" s="36"/>
      <c r="R407" s="36"/>
      <c r="S407" s="36"/>
      <c r="T407" s="36"/>
      <c r="U407" s="37"/>
      <c r="V407" s="38"/>
      <c r="W407" s="34"/>
      <c r="X407" s="53"/>
      <c r="Y407" s="54" t="str">
        <f>IF(COUNTA(B407:W407)&lt;=3,"",IF(B407&amp;C407&amp;D407="","",IF(F407&amp;G407="","OK",IF(ISERROR(VLOOKUP(MID(F407,2,2)&amp;LEFT(G407,4),ΚΩΔΙΚΟΙ!A:A,1,FALSE)),"ΣΦΑΛΜΑ: Έλλειψη αντιστοίχισης στηλών 5 και 6","OK"))))</f>
        <v/>
      </c>
      <c r="Z407" s="54" t="str">
        <f t="shared" si="40"/>
        <v/>
      </c>
      <c r="AA407" s="54" t="str">
        <f>IF(COUNTA(B407:W407)&lt;=3,"",IF(B407&amp;C407&amp;D407="","",IF(I407&amp;J407="","OK",IF(ISERROR(VLOOKUP(MID(I407,2,2)&amp;LEFT(J407,4),ΚΩΔΙΚΟΙ!A:A,1,FALSE)),"ΣΦΑΛΜΑ: Έλλειψη αντιστοίχισης στηλών 8 και 9","OK"))))</f>
        <v/>
      </c>
      <c r="AB407" s="54" t="str">
        <f t="shared" si="41"/>
        <v/>
      </c>
      <c r="AC407" s="54" t="str">
        <f t="shared" si="42"/>
        <v/>
      </c>
      <c r="AD407" s="54" t="str">
        <f t="shared" si="43"/>
        <v/>
      </c>
      <c r="AE407" s="54" t="str">
        <f t="shared" si="44"/>
        <v/>
      </c>
    </row>
    <row r="408" spans="1:31" ht="62.25" customHeight="1" x14ac:dyDescent="0.25">
      <c r="A408" s="39" t="str">
        <f t="shared" si="39"/>
        <v/>
      </c>
      <c r="B408" s="40"/>
      <c r="C408" s="41"/>
      <c r="D408" s="41"/>
      <c r="E408" s="41"/>
      <c r="F408" s="41"/>
      <c r="G408" s="41"/>
      <c r="H408" s="42"/>
      <c r="I408" s="41"/>
      <c r="J408" s="41"/>
      <c r="K408" s="42"/>
      <c r="L408" s="42"/>
      <c r="M408" s="41"/>
      <c r="N408" s="43"/>
      <c r="O408" s="43"/>
      <c r="P408" s="42"/>
      <c r="Q408" s="42"/>
      <c r="R408" s="42"/>
      <c r="S408" s="42"/>
      <c r="T408" s="42"/>
      <c r="U408" s="43"/>
      <c r="V408" s="44"/>
      <c r="W408" s="40"/>
      <c r="X408" s="55"/>
      <c r="Y408" s="54" t="str">
        <f>IF(COUNTA(B408:W408)&lt;=3,"",IF(B408&amp;C408&amp;D408="","",IF(F408&amp;G408="","OK",IF(ISERROR(VLOOKUP(MID(F408,2,2)&amp;LEFT(G408,4),ΚΩΔΙΚΟΙ!A:A,1,FALSE)),"ΣΦΑΛΜΑ: Έλλειψη αντιστοίχισης στηλών 5 και 6","OK"))))</f>
        <v/>
      </c>
      <c r="Z408" s="54" t="str">
        <f t="shared" si="40"/>
        <v/>
      </c>
      <c r="AA408" s="54" t="str">
        <f>IF(COUNTA(B408:W408)&lt;=3,"",IF(B408&amp;C408&amp;D408="","",IF(I408&amp;J408="","OK",IF(ISERROR(VLOOKUP(MID(I408,2,2)&amp;LEFT(J408,4),ΚΩΔΙΚΟΙ!A:A,1,FALSE)),"ΣΦΑΛΜΑ: Έλλειψη αντιστοίχισης στηλών 8 και 9","OK"))))</f>
        <v/>
      </c>
      <c r="AB408" s="54" t="str">
        <f t="shared" si="41"/>
        <v/>
      </c>
      <c r="AC408" s="54" t="str">
        <f t="shared" si="42"/>
        <v/>
      </c>
      <c r="AD408" s="54" t="str">
        <f t="shared" si="43"/>
        <v/>
      </c>
      <c r="AE408" s="54" t="str">
        <f t="shared" si="44"/>
        <v/>
      </c>
    </row>
    <row r="409" spans="1:31" ht="62.25" customHeight="1" x14ac:dyDescent="0.25">
      <c r="A409" s="31" t="str">
        <f t="shared" si="39"/>
        <v/>
      </c>
      <c r="B409" s="34"/>
      <c r="C409" s="12"/>
      <c r="D409" s="12"/>
      <c r="E409" s="12"/>
      <c r="F409" s="35"/>
      <c r="G409" s="12"/>
      <c r="H409" s="11"/>
      <c r="I409" s="35"/>
      <c r="J409" s="35"/>
      <c r="K409" s="11"/>
      <c r="L409" s="11"/>
      <c r="M409" s="35"/>
      <c r="N409" s="37"/>
      <c r="O409" s="37"/>
      <c r="P409" s="36"/>
      <c r="Q409" s="36"/>
      <c r="R409" s="36"/>
      <c r="S409" s="36"/>
      <c r="T409" s="36"/>
      <c r="U409" s="37"/>
      <c r="V409" s="38"/>
      <c r="W409" s="34"/>
      <c r="X409" s="53"/>
      <c r="Y409" s="54" t="str">
        <f>IF(COUNTA(B409:W409)&lt;=3,"",IF(B409&amp;C409&amp;D409="","",IF(F409&amp;G409="","OK",IF(ISERROR(VLOOKUP(MID(F409,2,2)&amp;LEFT(G409,4),ΚΩΔΙΚΟΙ!A:A,1,FALSE)),"ΣΦΑΛΜΑ: Έλλειψη αντιστοίχισης στηλών 5 και 6","OK"))))</f>
        <v/>
      </c>
      <c r="Z409" s="54" t="str">
        <f t="shared" si="40"/>
        <v/>
      </c>
      <c r="AA409" s="54" t="str">
        <f>IF(COUNTA(B409:W409)&lt;=3,"",IF(B409&amp;C409&amp;D409="","",IF(I409&amp;J409="","OK",IF(ISERROR(VLOOKUP(MID(I409,2,2)&amp;LEFT(J409,4),ΚΩΔΙΚΟΙ!A:A,1,FALSE)),"ΣΦΑΛΜΑ: Έλλειψη αντιστοίχισης στηλών 8 και 9","OK"))))</f>
        <v/>
      </c>
      <c r="AB409" s="54" t="str">
        <f t="shared" si="41"/>
        <v/>
      </c>
      <c r="AC409" s="54" t="str">
        <f t="shared" si="42"/>
        <v/>
      </c>
      <c r="AD409" s="54" t="str">
        <f t="shared" si="43"/>
        <v/>
      </c>
      <c r="AE409" s="54" t="str">
        <f t="shared" si="44"/>
        <v/>
      </c>
    </row>
    <row r="410" spans="1:31" ht="62.25" customHeight="1" x14ac:dyDescent="0.25">
      <c r="A410" s="39" t="str">
        <f t="shared" si="39"/>
        <v/>
      </c>
      <c r="B410" s="40"/>
      <c r="C410" s="41"/>
      <c r="D410" s="41"/>
      <c r="E410" s="41"/>
      <c r="F410" s="41"/>
      <c r="G410" s="41"/>
      <c r="H410" s="42"/>
      <c r="I410" s="41"/>
      <c r="J410" s="41"/>
      <c r="K410" s="42"/>
      <c r="L410" s="42"/>
      <c r="M410" s="41"/>
      <c r="N410" s="43"/>
      <c r="O410" s="43"/>
      <c r="P410" s="42"/>
      <c r="Q410" s="42"/>
      <c r="R410" s="42"/>
      <c r="S410" s="42"/>
      <c r="T410" s="42"/>
      <c r="U410" s="43"/>
      <c r="V410" s="44"/>
      <c r="W410" s="40"/>
      <c r="X410" s="55"/>
      <c r="Y410" s="54" t="str">
        <f>IF(COUNTA(B410:W410)&lt;=3,"",IF(B410&amp;C410&amp;D410="","",IF(F410&amp;G410="","OK",IF(ISERROR(VLOOKUP(MID(F410,2,2)&amp;LEFT(G410,4),ΚΩΔΙΚΟΙ!A:A,1,FALSE)),"ΣΦΑΛΜΑ: Έλλειψη αντιστοίχισης στηλών 5 και 6","OK"))))</f>
        <v/>
      </c>
      <c r="Z410" s="54" t="str">
        <f t="shared" si="40"/>
        <v/>
      </c>
      <c r="AA410" s="54" t="str">
        <f>IF(COUNTA(B410:W410)&lt;=3,"",IF(B410&amp;C410&amp;D410="","",IF(I410&amp;J410="","OK",IF(ISERROR(VLOOKUP(MID(I410,2,2)&amp;LEFT(J410,4),ΚΩΔΙΚΟΙ!A:A,1,FALSE)),"ΣΦΑΛΜΑ: Έλλειψη αντιστοίχισης στηλών 8 και 9","OK"))))</f>
        <v/>
      </c>
      <c r="AB410" s="54" t="str">
        <f t="shared" si="41"/>
        <v/>
      </c>
      <c r="AC410" s="54" t="str">
        <f t="shared" si="42"/>
        <v/>
      </c>
      <c r="AD410" s="54" t="str">
        <f t="shared" si="43"/>
        <v/>
      </c>
      <c r="AE410" s="54" t="str">
        <f t="shared" si="44"/>
        <v/>
      </c>
    </row>
    <row r="411" spans="1:31" ht="62.25" customHeight="1" x14ac:dyDescent="0.25">
      <c r="A411" s="31" t="str">
        <f t="shared" si="39"/>
        <v/>
      </c>
      <c r="B411" s="34"/>
      <c r="C411" s="12"/>
      <c r="D411" s="12"/>
      <c r="E411" s="12"/>
      <c r="F411" s="35"/>
      <c r="G411" s="12"/>
      <c r="H411" s="11"/>
      <c r="I411" s="35"/>
      <c r="J411" s="35"/>
      <c r="K411" s="11"/>
      <c r="L411" s="11"/>
      <c r="M411" s="35"/>
      <c r="N411" s="37"/>
      <c r="O411" s="37"/>
      <c r="P411" s="36"/>
      <c r="Q411" s="36"/>
      <c r="R411" s="36"/>
      <c r="S411" s="36"/>
      <c r="T411" s="36"/>
      <c r="U411" s="37"/>
      <c r="V411" s="38"/>
      <c r="W411" s="34"/>
      <c r="X411" s="53"/>
      <c r="Y411" s="54" t="str">
        <f>IF(COUNTA(B411:W411)&lt;=3,"",IF(B411&amp;C411&amp;D411="","",IF(F411&amp;G411="","OK",IF(ISERROR(VLOOKUP(MID(F411,2,2)&amp;LEFT(G411,4),ΚΩΔΙΚΟΙ!A:A,1,FALSE)),"ΣΦΑΛΜΑ: Έλλειψη αντιστοίχισης στηλών 5 και 6","OK"))))</f>
        <v/>
      </c>
      <c r="Z411" s="54" t="str">
        <f t="shared" si="40"/>
        <v/>
      </c>
      <c r="AA411" s="54" t="str">
        <f>IF(COUNTA(B411:W411)&lt;=3,"",IF(B411&amp;C411&amp;D411="","",IF(I411&amp;J411="","OK",IF(ISERROR(VLOOKUP(MID(I411,2,2)&amp;LEFT(J411,4),ΚΩΔΙΚΟΙ!A:A,1,FALSE)),"ΣΦΑΛΜΑ: Έλλειψη αντιστοίχισης στηλών 8 και 9","OK"))))</f>
        <v/>
      </c>
      <c r="AB411" s="54" t="str">
        <f t="shared" si="41"/>
        <v/>
      </c>
      <c r="AC411" s="54" t="str">
        <f t="shared" si="42"/>
        <v/>
      </c>
      <c r="AD411" s="54" t="str">
        <f t="shared" si="43"/>
        <v/>
      </c>
      <c r="AE411" s="54" t="str">
        <f t="shared" si="44"/>
        <v/>
      </c>
    </row>
    <row r="412" spans="1:31" ht="62.25" customHeight="1" x14ac:dyDescent="0.25">
      <c r="A412" s="39" t="str">
        <f t="shared" si="39"/>
        <v/>
      </c>
      <c r="B412" s="40"/>
      <c r="C412" s="41"/>
      <c r="D412" s="41"/>
      <c r="E412" s="41"/>
      <c r="F412" s="41"/>
      <c r="G412" s="41"/>
      <c r="H412" s="42"/>
      <c r="I412" s="41"/>
      <c r="J412" s="41"/>
      <c r="K412" s="42"/>
      <c r="L412" s="42"/>
      <c r="M412" s="41"/>
      <c r="N412" s="43"/>
      <c r="O412" s="43"/>
      <c r="P412" s="42"/>
      <c r="Q412" s="42"/>
      <c r="R412" s="42"/>
      <c r="S412" s="42"/>
      <c r="T412" s="42"/>
      <c r="U412" s="43"/>
      <c r="V412" s="44"/>
      <c r="W412" s="40"/>
      <c r="X412" s="55"/>
      <c r="Y412" s="54" t="str">
        <f>IF(COUNTA(B412:W412)&lt;=3,"",IF(B412&amp;C412&amp;D412="","",IF(F412&amp;G412="","OK",IF(ISERROR(VLOOKUP(MID(F412,2,2)&amp;LEFT(G412,4),ΚΩΔΙΚΟΙ!A:A,1,FALSE)),"ΣΦΑΛΜΑ: Έλλειψη αντιστοίχισης στηλών 5 και 6","OK"))))</f>
        <v/>
      </c>
      <c r="Z412" s="54" t="str">
        <f t="shared" si="40"/>
        <v/>
      </c>
      <c r="AA412" s="54" t="str">
        <f>IF(COUNTA(B412:W412)&lt;=3,"",IF(B412&amp;C412&amp;D412="","",IF(I412&amp;J412="","OK",IF(ISERROR(VLOOKUP(MID(I412,2,2)&amp;LEFT(J412,4),ΚΩΔΙΚΟΙ!A:A,1,FALSE)),"ΣΦΑΛΜΑ: Έλλειψη αντιστοίχισης στηλών 8 και 9","OK"))))</f>
        <v/>
      </c>
      <c r="AB412" s="54" t="str">
        <f t="shared" si="41"/>
        <v/>
      </c>
      <c r="AC412" s="54" t="str">
        <f t="shared" si="42"/>
        <v/>
      </c>
      <c r="AD412" s="54" t="str">
        <f t="shared" si="43"/>
        <v/>
      </c>
      <c r="AE412" s="54" t="str">
        <f t="shared" si="44"/>
        <v/>
      </c>
    </row>
    <row r="413" spans="1:31" ht="62.25" customHeight="1" x14ac:dyDescent="0.25">
      <c r="A413" s="31" t="str">
        <f t="shared" si="39"/>
        <v/>
      </c>
      <c r="B413" s="34"/>
      <c r="C413" s="12"/>
      <c r="D413" s="12"/>
      <c r="E413" s="12"/>
      <c r="F413" s="35"/>
      <c r="G413" s="12"/>
      <c r="H413" s="11"/>
      <c r="I413" s="35"/>
      <c r="J413" s="35"/>
      <c r="K413" s="11"/>
      <c r="L413" s="11"/>
      <c r="M413" s="35"/>
      <c r="N413" s="37"/>
      <c r="O413" s="37"/>
      <c r="P413" s="36"/>
      <c r="Q413" s="36"/>
      <c r="R413" s="36"/>
      <c r="S413" s="36"/>
      <c r="T413" s="36"/>
      <c r="U413" s="37"/>
      <c r="V413" s="38"/>
      <c r="W413" s="34"/>
      <c r="X413" s="53"/>
      <c r="Y413" s="54" t="str">
        <f>IF(COUNTA(B413:W413)&lt;=3,"",IF(B413&amp;C413&amp;D413="","",IF(F413&amp;G413="","OK",IF(ISERROR(VLOOKUP(MID(F413,2,2)&amp;LEFT(G413,4),ΚΩΔΙΚΟΙ!A:A,1,FALSE)),"ΣΦΑΛΜΑ: Έλλειψη αντιστοίχισης στηλών 5 και 6","OK"))))</f>
        <v/>
      </c>
      <c r="Z413" s="54" t="str">
        <f t="shared" si="40"/>
        <v/>
      </c>
      <c r="AA413" s="54" t="str">
        <f>IF(COUNTA(B413:W413)&lt;=3,"",IF(B413&amp;C413&amp;D413="","",IF(I413&amp;J413="","OK",IF(ISERROR(VLOOKUP(MID(I413,2,2)&amp;LEFT(J413,4),ΚΩΔΙΚΟΙ!A:A,1,FALSE)),"ΣΦΑΛΜΑ: Έλλειψη αντιστοίχισης στηλών 8 και 9","OK"))))</f>
        <v/>
      </c>
      <c r="AB413" s="54" t="str">
        <f t="shared" si="41"/>
        <v/>
      </c>
      <c r="AC413" s="54" t="str">
        <f t="shared" si="42"/>
        <v/>
      </c>
      <c r="AD413" s="54" t="str">
        <f t="shared" si="43"/>
        <v/>
      </c>
      <c r="AE413" s="54" t="str">
        <f t="shared" si="44"/>
        <v/>
      </c>
    </row>
    <row r="414" spans="1:31" ht="62.25" customHeight="1" x14ac:dyDescent="0.25">
      <c r="A414" s="39" t="str">
        <f t="shared" si="39"/>
        <v/>
      </c>
      <c r="B414" s="40"/>
      <c r="C414" s="41"/>
      <c r="D414" s="41"/>
      <c r="E414" s="41"/>
      <c r="F414" s="41"/>
      <c r="G414" s="41"/>
      <c r="H414" s="42"/>
      <c r="I414" s="41"/>
      <c r="J414" s="41"/>
      <c r="K414" s="42"/>
      <c r="L414" s="42"/>
      <c r="M414" s="41"/>
      <c r="N414" s="43"/>
      <c r="O414" s="43"/>
      <c r="P414" s="42"/>
      <c r="Q414" s="42"/>
      <c r="R414" s="42"/>
      <c r="S414" s="42"/>
      <c r="T414" s="42"/>
      <c r="U414" s="43"/>
      <c r="V414" s="44"/>
      <c r="W414" s="40"/>
      <c r="X414" s="55"/>
      <c r="Y414" s="54" t="str">
        <f>IF(COUNTA(B414:W414)&lt;=3,"",IF(B414&amp;C414&amp;D414="","",IF(F414&amp;G414="","OK",IF(ISERROR(VLOOKUP(MID(F414,2,2)&amp;LEFT(G414,4),ΚΩΔΙΚΟΙ!A:A,1,FALSE)),"ΣΦΑΛΜΑ: Έλλειψη αντιστοίχισης στηλών 5 και 6","OK"))))</f>
        <v/>
      </c>
      <c r="Z414" s="54" t="str">
        <f t="shared" si="40"/>
        <v/>
      </c>
      <c r="AA414" s="54" t="str">
        <f>IF(COUNTA(B414:W414)&lt;=3,"",IF(B414&amp;C414&amp;D414="","",IF(I414&amp;J414="","OK",IF(ISERROR(VLOOKUP(MID(I414,2,2)&amp;LEFT(J414,4),ΚΩΔΙΚΟΙ!A:A,1,FALSE)),"ΣΦΑΛΜΑ: Έλλειψη αντιστοίχισης στηλών 8 και 9","OK"))))</f>
        <v/>
      </c>
      <c r="AB414" s="54" t="str">
        <f t="shared" si="41"/>
        <v/>
      </c>
      <c r="AC414" s="54" t="str">
        <f t="shared" si="42"/>
        <v/>
      </c>
      <c r="AD414" s="54" t="str">
        <f t="shared" si="43"/>
        <v/>
      </c>
      <c r="AE414" s="54" t="str">
        <f t="shared" si="44"/>
        <v/>
      </c>
    </row>
    <row r="415" spans="1:31" ht="62.25" customHeight="1" x14ac:dyDescent="0.25">
      <c r="A415" s="31" t="str">
        <f t="shared" si="39"/>
        <v/>
      </c>
      <c r="B415" s="34"/>
      <c r="C415" s="12"/>
      <c r="D415" s="12"/>
      <c r="E415" s="12"/>
      <c r="F415" s="35"/>
      <c r="G415" s="12"/>
      <c r="H415" s="11"/>
      <c r="I415" s="35"/>
      <c r="J415" s="35"/>
      <c r="K415" s="11"/>
      <c r="L415" s="11"/>
      <c r="M415" s="35"/>
      <c r="N415" s="37"/>
      <c r="O415" s="37"/>
      <c r="P415" s="36"/>
      <c r="Q415" s="36"/>
      <c r="R415" s="36"/>
      <c r="S415" s="36"/>
      <c r="T415" s="36"/>
      <c r="U415" s="37"/>
      <c r="V415" s="38"/>
      <c r="W415" s="34"/>
      <c r="X415" s="53"/>
      <c r="Y415" s="54" t="str">
        <f>IF(COUNTA(B415:W415)&lt;=3,"",IF(B415&amp;C415&amp;D415="","",IF(F415&amp;G415="","OK",IF(ISERROR(VLOOKUP(MID(F415,2,2)&amp;LEFT(G415,4),ΚΩΔΙΚΟΙ!A:A,1,FALSE)),"ΣΦΑΛΜΑ: Έλλειψη αντιστοίχισης στηλών 5 και 6","OK"))))</f>
        <v/>
      </c>
      <c r="Z415" s="54" t="str">
        <f t="shared" si="40"/>
        <v/>
      </c>
      <c r="AA415" s="54" t="str">
        <f>IF(COUNTA(B415:W415)&lt;=3,"",IF(B415&amp;C415&amp;D415="","",IF(I415&amp;J415="","OK",IF(ISERROR(VLOOKUP(MID(I415,2,2)&amp;LEFT(J415,4),ΚΩΔΙΚΟΙ!A:A,1,FALSE)),"ΣΦΑΛΜΑ: Έλλειψη αντιστοίχισης στηλών 8 και 9","OK"))))</f>
        <v/>
      </c>
      <c r="AB415" s="54" t="str">
        <f t="shared" si="41"/>
        <v/>
      </c>
      <c r="AC415" s="54" t="str">
        <f t="shared" si="42"/>
        <v/>
      </c>
      <c r="AD415" s="54" t="str">
        <f t="shared" si="43"/>
        <v/>
      </c>
      <c r="AE415" s="54" t="str">
        <f t="shared" si="44"/>
        <v/>
      </c>
    </row>
    <row r="416" spans="1:31" ht="62.25" customHeight="1" x14ac:dyDescent="0.25">
      <c r="A416" s="39" t="str">
        <f t="shared" si="39"/>
        <v/>
      </c>
      <c r="B416" s="40"/>
      <c r="C416" s="41"/>
      <c r="D416" s="41"/>
      <c r="E416" s="41"/>
      <c r="F416" s="41"/>
      <c r="G416" s="41"/>
      <c r="H416" s="42"/>
      <c r="I416" s="41"/>
      <c r="J416" s="41"/>
      <c r="K416" s="42"/>
      <c r="L416" s="42"/>
      <c r="M416" s="41"/>
      <c r="N416" s="43"/>
      <c r="O416" s="43"/>
      <c r="P416" s="42"/>
      <c r="Q416" s="42"/>
      <c r="R416" s="42"/>
      <c r="S416" s="42"/>
      <c r="T416" s="42"/>
      <c r="U416" s="43"/>
      <c r="V416" s="44"/>
      <c r="W416" s="40"/>
      <c r="X416" s="55"/>
      <c r="Y416" s="54" t="str">
        <f>IF(COUNTA(B416:W416)&lt;=3,"",IF(B416&amp;C416&amp;D416="","",IF(F416&amp;G416="","OK",IF(ISERROR(VLOOKUP(MID(F416,2,2)&amp;LEFT(G416,4),ΚΩΔΙΚΟΙ!A:A,1,FALSE)),"ΣΦΑΛΜΑ: Έλλειψη αντιστοίχισης στηλών 5 και 6","OK"))))</f>
        <v/>
      </c>
      <c r="Z416" s="54" t="str">
        <f t="shared" si="40"/>
        <v/>
      </c>
      <c r="AA416" s="54" t="str">
        <f>IF(COUNTA(B416:W416)&lt;=3,"",IF(B416&amp;C416&amp;D416="","",IF(I416&amp;J416="","OK",IF(ISERROR(VLOOKUP(MID(I416,2,2)&amp;LEFT(J416,4),ΚΩΔΙΚΟΙ!A:A,1,FALSE)),"ΣΦΑΛΜΑ: Έλλειψη αντιστοίχισης στηλών 8 και 9","OK"))))</f>
        <v/>
      </c>
      <c r="AB416" s="54" t="str">
        <f t="shared" si="41"/>
        <v/>
      </c>
      <c r="AC416" s="54" t="str">
        <f t="shared" si="42"/>
        <v/>
      </c>
      <c r="AD416" s="54" t="str">
        <f t="shared" si="43"/>
        <v/>
      </c>
      <c r="AE416" s="54" t="str">
        <f t="shared" si="44"/>
        <v/>
      </c>
    </row>
    <row r="417" spans="1:31" ht="62.25" customHeight="1" x14ac:dyDescent="0.25">
      <c r="A417" s="31" t="str">
        <f t="shared" si="39"/>
        <v/>
      </c>
      <c r="B417" s="34"/>
      <c r="C417" s="12"/>
      <c r="D417" s="12"/>
      <c r="E417" s="12"/>
      <c r="F417" s="35"/>
      <c r="G417" s="12"/>
      <c r="H417" s="11"/>
      <c r="I417" s="35"/>
      <c r="J417" s="35"/>
      <c r="K417" s="11"/>
      <c r="L417" s="11"/>
      <c r="M417" s="35"/>
      <c r="N417" s="37"/>
      <c r="O417" s="37"/>
      <c r="P417" s="36"/>
      <c r="Q417" s="36"/>
      <c r="R417" s="36"/>
      <c r="S417" s="36"/>
      <c r="T417" s="36"/>
      <c r="U417" s="37"/>
      <c r="V417" s="38"/>
      <c r="W417" s="34"/>
      <c r="X417" s="53"/>
      <c r="Y417" s="54" t="str">
        <f>IF(COUNTA(B417:W417)&lt;=3,"",IF(B417&amp;C417&amp;D417="","",IF(F417&amp;G417="","OK",IF(ISERROR(VLOOKUP(MID(F417,2,2)&amp;LEFT(G417,4),ΚΩΔΙΚΟΙ!A:A,1,FALSE)),"ΣΦΑΛΜΑ: Έλλειψη αντιστοίχισης στηλών 5 και 6","OK"))))</f>
        <v/>
      </c>
      <c r="Z417" s="54" t="str">
        <f t="shared" si="40"/>
        <v/>
      </c>
      <c r="AA417" s="54" t="str">
        <f>IF(COUNTA(B417:W417)&lt;=3,"",IF(B417&amp;C417&amp;D417="","",IF(I417&amp;J417="","OK",IF(ISERROR(VLOOKUP(MID(I417,2,2)&amp;LEFT(J417,4),ΚΩΔΙΚΟΙ!A:A,1,FALSE)),"ΣΦΑΛΜΑ: Έλλειψη αντιστοίχισης στηλών 8 και 9","OK"))))</f>
        <v/>
      </c>
      <c r="AB417" s="54" t="str">
        <f t="shared" si="41"/>
        <v/>
      </c>
      <c r="AC417" s="54" t="str">
        <f t="shared" si="42"/>
        <v/>
      </c>
      <c r="AD417" s="54" t="str">
        <f t="shared" si="43"/>
        <v/>
      </c>
      <c r="AE417" s="54" t="str">
        <f t="shared" si="44"/>
        <v/>
      </c>
    </row>
    <row r="418" spans="1:31" ht="62.25" customHeight="1" x14ac:dyDescent="0.25">
      <c r="A418" s="39" t="str">
        <f t="shared" si="39"/>
        <v/>
      </c>
      <c r="B418" s="40"/>
      <c r="C418" s="41"/>
      <c r="D418" s="41"/>
      <c r="E418" s="41"/>
      <c r="F418" s="41"/>
      <c r="G418" s="41"/>
      <c r="H418" s="42"/>
      <c r="I418" s="41"/>
      <c r="J418" s="41"/>
      <c r="K418" s="42"/>
      <c r="L418" s="42"/>
      <c r="M418" s="41"/>
      <c r="N418" s="43"/>
      <c r="O418" s="43"/>
      <c r="P418" s="42"/>
      <c r="Q418" s="42"/>
      <c r="R418" s="42"/>
      <c r="S418" s="42"/>
      <c r="T418" s="42"/>
      <c r="U418" s="43"/>
      <c r="V418" s="44"/>
      <c r="W418" s="40"/>
      <c r="X418" s="55"/>
      <c r="Y418" s="54" t="str">
        <f>IF(COUNTA(B418:W418)&lt;=3,"",IF(B418&amp;C418&amp;D418="","",IF(F418&amp;G418="","OK",IF(ISERROR(VLOOKUP(MID(F418,2,2)&amp;LEFT(G418,4),ΚΩΔΙΚΟΙ!A:A,1,FALSE)),"ΣΦΑΛΜΑ: Έλλειψη αντιστοίχισης στηλών 5 και 6","OK"))))</f>
        <v/>
      </c>
      <c r="Z418" s="54" t="str">
        <f t="shared" si="40"/>
        <v/>
      </c>
      <c r="AA418" s="54" t="str">
        <f>IF(COUNTA(B418:W418)&lt;=3,"",IF(B418&amp;C418&amp;D418="","",IF(I418&amp;J418="","OK",IF(ISERROR(VLOOKUP(MID(I418,2,2)&amp;LEFT(J418,4),ΚΩΔΙΚΟΙ!A:A,1,FALSE)),"ΣΦΑΛΜΑ: Έλλειψη αντιστοίχισης στηλών 8 και 9","OK"))))</f>
        <v/>
      </c>
      <c r="AB418" s="54" t="str">
        <f t="shared" si="41"/>
        <v/>
      </c>
      <c r="AC418" s="54" t="str">
        <f t="shared" si="42"/>
        <v/>
      </c>
      <c r="AD418" s="54" t="str">
        <f t="shared" si="43"/>
        <v/>
      </c>
      <c r="AE418" s="54" t="str">
        <f t="shared" si="44"/>
        <v/>
      </c>
    </row>
    <row r="419" spans="1:31" ht="62.25" customHeight="1" x14ac:dyDescent="0.25">
      <c r="A419" s="31" t="str">
        <f t="shared" si="39"/>
        <v/>
      </c>
      <c r="B419" s="34"/>
      <c r="C419" s="12"/>
      <c r="D419" s="12"/>
      <c r="E419" s="12"/>
      <c r="F419" s="35"/>
      <c r="G419" s="12"/>
      <c r="H419" s="11"/>
      <c r="I419" s="35"/>
      <c r="J419" s="35"/>
      <c r="K419" s="11"/>
      <c r="L419" s="11"/>
      <c r="M419" s="35"/>
      <c r="N419" s="37"/>
      <c r="O419" s="37"/>
      <c r="P419" s="36"/>
      <c r="Q419" s="36"/>
      <c r="R419" s="36"/>
      <c r="S419" s="36"/>
      <c r="T419" s="36"/>
      <c r="U419" s="37"/>
      <c r="V419" s="38"/>
      <c r="W419" s="34"/>
      <c r="X419" s="53"/>
      <c r="Y419" s="54" t="str">
        <f>IF(COUNTA(B419:W419)&lt;=3,"",IF(B419&amp;C419&amp;D419="","",IF(F419&amp;G419="","OK",IF(ISERROR(VLOOKUP(MID(F419,2,2)&amp;LEFT(G419,4),ΚΩΔΙΚΟΙ!A:A,1,FALSE)),"ΣΦΑΛΜΑ: Έλλειψη αντιστοίχισης στηλών 5 και 6","OK"))))</f>
        <v/>
      </c>
      <c r="Z419" s="54" t="str">
        <f t="shared" si="40"/>
        <v/>
      </c>
      <c r="AA419" s="54" t="str">
        <f>IF(COUNTA(B419:W419)&lt;=3,"",IF(B419&amp;C419&amp;D419="","",IF(I419&amp;J419="","OK",IF(ISERROR(VLOOKUP(MID(I419,2,2)&amp;LEFT(J419,4),ΚΩΔΙΚΟΙ!A:A,1,FALSE)),"ΣΦΑΛΜΑ: Έλλειψη αντιστοίχισης στηλών 8 και 9","OK"))))</f>
        <v/>
      </c>
      <c r="AB419" s="54" t="str">
        <f t="shared" si="41"/>
        <v/>
      </c>
      <c r="AC419" s="54" t="str">
        <f t="shared" si="42"/>
        <v/>
      </c>
      <c r="AD419" s="54" t="str">
        <f t="shared" si="43"/>
        <v/>
      </c>
      <c r="AE419" s="54" t="str">
        <f t="shared" si="44"/>
        <v/>
      </c>
    </row>
    <row r="420" spans="1:31" ht="62.25" customHeight="1" x14ac:dyDescent="0.25">
      <c r="A420" s="39" t="str">
        <f t="shared" si="39"/>
        <v/>
      </c>
      <c r="B420" s="40"/>
      <c r="C420" s="41"/>
      <c r="D420" s="41"/>
      <c r="E420" s="41"/>
      <c r="F420" s="41"/>
      <c r="G420" s="41"/>
      <c r="H420" s="42"/>
      <c r="I420" s="41"/>
      <c r="J420" s="41"/>
      <c r="K420" s="42"/>
      <c r="L420" s="42"/>
      <c r="M420" s="41"/>
      <c r="N420" s="43"/>
      <c r="O420" s="43"/>
      <c r="P420" s="42"/>
      <c r="Q420" s="42"/>
      <c r="R420" s="42"/>
      <c r="S420" s="42"/>
      <c r="T420" s="42"/>
      <c r="U420" s="43"/>
      <c r="V420" s="44"/>
      <c r="W420" s="40"/>
      <c r="X420" s="55"/>
      <c r="Y420" s="54" t="str">
        <f>IF(COUNTA(B420:W420)&lt;=3,"",IF(B420&amp;C420&amp;D420="","",IF(F420&amp;G420="","OK",IF(ISERROR(VLOOKUP(MID(F420,2,2)&amp;LEFT(G420,4),ΚΩΔΙΚΟΙ!A:A,1,FALSE)),"ΣΦΑΛΜΑ: Έλλειψη αντιστοίχισης στηλών 5 και 6","OK"))))</f>
        <v/>
      </c>
      <c r="Z420" s="54" t="str">
        <f t="shared" si="40"/>
        <v/>
      </c>
      <c r="AA420" s="54" t="str">
        <f>IF(COUNTA(B420:W420)&lt;=3,"",IF(B420&amp;C420&amp;D420="","",IF(I420&amp;J420="","OK",IF(ISERROR(VLOOKUP(MID(I420,2,2)&amp;LEFT(J420,4),ΚΩΔΙΚΟΙ!A:A,1,FALSE)),"ΣΦΑΛΜΑ: Έλλειψη αντιστοίχισης στηλών 8 και 9","OK"))))</f>
        <v/>
      </c>
      <c r="AB420" s="54" t="str">
        <f t="shared" si="41"/>
        <v/>
      </c>
      <c r="AC420" s="54" t="str">
        <f t="shared" si="42"/>
        <v/>
      </c>
      <c r="AD420" s="54" t="str">
        <f t="shared" si="43"/>
        <v/>
      </c>
      <c r="AE420" s="54" t="str">
        <f t="shared" si="44"/>
        <v/>
      </c>
    </row>
    <row r="421" spans="1:31" ht="62.25" customHeight="1" x14ac:dyDescent="0.25">
      <c r="A421" s="31" t="str">
        <f t="shared" si="39"/>
        <v/>
      </c>
      <c r="B421" s="34"/>
      <c r="C421" s="12"/>
      <c r="D421" s="12"/>
      <c r="E421" s="12"/>
      <c r="F421" s="35"/>
      <c r="G421" s="12"/>
      <c r="H421" s="11"/>
      <c r="I421" s="35"/>
      <c r="J421" s="35"/>
      <c r="K421" s="11"/>
      <c r="L421" s="11"/>
      <c r="M421" s="35"/>
      <c r="N421" s="37"/>
      <c r="O421" s="37"/>
      <c r="P421" s="36"/>
      <c r="Q421" s="36"/>
      <c r="R421" s="36"/>
      <c r="S421" s="36"/>
      <c r="T421" s="36"/>
      <c r="U421" s="37"/>
      <c r="V421" s="38"/>
      <c r="W421" s="34"/>
      <c r="X421" s="53"/>
      <c r="Y421" s="54" t="str">
        <f>IF(COUNTA(B421:W421)&lt;=3,"",IF(B421&amp;C421&amp;D421="","",IF(F421&amp;G421="","OK",IF(ISERROR(VLOOKUP(MID(F421,2,2)&amp;LEFT(G421,4),ΚΩΔΙΚΟΙ!A:A,1,FALSE)),"ΣΦΑΛΜΑ: Έλλειψη αντιστοίχισης στηλών 5 και 6","OK"))))</f>
        <v/>
      </c>
      <c r="Z421" s="54" t="str">
        <f t="shared" si="40"/>
        <v/>
      </c>
      <c r="AA421" s="54" t="str">
        <f>IF(COUNTA(B421:W421)&lt;=3,"",IF(B421&amp;C421&amp;D421="","",IF(I421&amp;J421="","OK",IF(ISERROR(VLOOKUP(MID(I421,2,2)&amp;LEFT(J421,4),ΚΩΔΙΚΟΙ!A:A,1,FALSE)),"ΣΦΑΛΜΑ: Έλλειψη αντιστοίχισης στηλών 8 και 9","OK"))))</f>
        <v/>
      </c>
      <c r="AB421" s="54" t="str">
        <f t="shared" si="41"/>
        <v/>
      </c>
      <c r="AC421" s="54" t="str">
        <f t="shared" si="42"/>
        <v/>
      </c>
      <c r="AD421" s="54" t="str">
        <f t="shared" si="43"/>
        <v/>
      </c>
      <c r="AE421" s="54" t="str">
        <f t="shared" si="44"/>
        <v/>
      </c>
    </row>
    <row r="422" spans="1:31" ht="62.25" customHeight="1" x14ac:dyDescent="0.25">
      <c r="A422" s="39" t="str">
        <f t="shared" si="39"/>
        <v/>
      </c>
      <c r="B422" s="40"/>
      <c r="C422" s="41"/>
      <c r="D422" s="41"/>
      <c r="E422" s="41"/>
      <c r="F422" s="41"/>
      <c r="G422" s="41"/>
      <c r="H422" s="42"/>
      <c r="I422" s="41"/>
      <c r="J422" s="41"/>
      <c r="K422" s="42"/>
      <c r="L422" s="42"/>
      <c r="M422" s="41"/>
      <c r="N422" s="43"/>
      <c r="O422" s="43"/>
      <c r="P422" s="42"/>
      <c r="Q422" s="42"/>
      <c r="R422" s="42"/>
      <c r="S422" s="42"/>
      <c r="T422" s="42"/>
      <c r="U422" s="43"/>
      <c r="V422" s="44"/>
      <c r="W422" s="40"/>
      <c r="X422" s="55"/>
      <c r="Y422" s="54" t="str">
        <f>IF(COUNTA(B422:W422)&lt;=3,"",IF(B422&amp;C422&amp;D422="","",IF(F422&amp;G422="","OK",IF(ISERROR(VLOOKUP(MID(F422,2,2)&amp;LEFT(G422,4),ΚΩΔΙΚΟΙ!A:A,1,FALSE)),"ΣΦΑΛΜΑ: Έλλειψη αντιστοίχισης στηλών 5 και 6","OK"))))</f>
        <v/>
      </c>
      <c r="Z422" s="54" t="str">
        <f t="shared" si="40"/>
        <v/>
      </c>
      <c r="AA422" s="54" t="str">
        <f>IF(COUNTA(B422:W422)&lt;=3,"",IF(B422&amp;C422&amp;D422="","",IF(I422&amp;J422="","OK",IF(ISERROR(VLOOKUP(MID(I422,2,2)&amp;LEFT(J422,4),ΚΩΔΙΚΟΙ!A:A,1,FALSE)),"ΣΦΑΛΜΑ: Έλλειψη αντιστοίχισης στηλών 8 και 9","OK"))))</f>
        <v/>
      </c>
      <c r="AB422" s="54" t="str">
        <f t="shared" si="41"/>
        <v/>
      </c>
      <c r="AC422" s="54" t="str">
        <f t="shared" si="42"/>
        <v/>
      </c>
      <c r="AD422" s="54" t="str">
        <f t="shared" si="43"/>
        <v/>
      </c>
      <c r="AE422" s="54" t="str">
        <f t="shared" si="44"/>
        <v/>
      </c>
    </row>
    <row r="423" spans="1:31" ht="62.25" customHeight="1" x14ac:dyDescent="0.25">
      <c r="A423" s="31" t="str">
        <f t="shared" si="39"/>
        <v/>
      </c>
      <c r="B423" s="34"/>
      <c r="C423" s="12"/>
      <c r="D423" s="12"/>
      <c r="E423" s="12"/>
      <c r="F423" s="35"/>
      <c r="G423" s="12"/>
      <c r="H423" s="11"/>
      <c r="I423" s="35"/>
      <c r="J423" s="35"/>
      <c r="K423" s="11"/>
      <c r="L423" s="11"/>
      <c r="M423" s="35"/>
      <c r="N423" s="37"/>
      <c r="O423" s="37"/>
      <c r="P423" s="36"/>
      <c r="Q423" s="36"/>
      <c r="R423" s="36"/>
      <c r="S423" s="36"/>
      <c r="T423" s="36"/>
      <c r="U423" s="37"/>
      <c r="V423" s="38"/>
      <c r="W423" s="34"/>
      <c r="X423" s="53"/>
      <c r="Y423" s="54" t="str">
        <f>IF(COUNTA(B423:W423)&lt;=3,"",IF(B423&amp;C423&amp;D423="","",IF(F423&amp;G423="","OK",IF(ISERROR(VLOOKUP(MID(F423,2,2)&amp;LEFT(G423,4),ΚΩΔΙΚΟΙ!A:A,1,FALSE)),"ΣΦΑΛΜΑ: Έλλειψη αντιστοίχισης στηλών 5 και 6","OK"))))</f>
        <v/>
      </c>
      <c r="Z423" s="54" t="str">
        <f t="shared" si="40"/>
        <v/>
      </c>
      <c r="AA423" s="54" t="str">
        <f>IF(COUNTA(B423:W423)&lt;=3,"",IF(B423&amp;C423&amp;D423="","",IF(I423&amp;J423="","OK",IF(ISERROR(VLOOKUP(MID(I423,2,2)&amp;LEFT(J423,4),ΚΩΔΙΚΟΙ!A:A,1,FALSE)),"ΣΦΑΛΜΑ: Έλλειψη αντιστοίχισης στηλών 8 και 9","OK"))))</f>
        <v/>
      </c>
      <c r="AB423" s="54" t="str">
        <f t="shared" si="41"/>
        <v/>
      </c>
      <c r="AC423" s="54" t="str">
        <f t="shared" si="42"/>
        <v/>
      </c>
      <c r="AD423" s="54" t="str">
        <f t="shared" si="43"/>
        <v/>
      </c>
      <c r="AE423" s="54" t="str">
        <f t="shared" si="44"/>
        <v/>
      </c>
    </row>
    <row r="424" spans="1:31" ht="62.25" customHeight="1" x14ac:dyDescent="0.25">
      <c r="A424" s="39" t="str">
        <f t="shared" si="39"/>
        <v/>
      </c>
      <c r="B424" s="40"/>
      <c r="C424" s="41"/>
      <c r="D424" s="41"/>
      <c r="E424" s="41"/>
      <c r="F424" s="41"/>
      <c r="G424" s="41"/>
      <c r="H424" s="42"/>
      <c r="I424" s="41"/>
      <c r="J424" s="41"/>
      <c r="K424" s="42"/>
      <c r="L424" s="42"/>
      <c r="M424" s="41"/>
      <c r="N424" s="43"/>
      <c r="O424" s="43"/>
      <c r="P424" s="42"/>
      <c r="Q424" s="42"/>
      <c r="R424" s="42"/>
      <c r="S424" s="42"/>
      <c r="T424" s="42"/>
      <c r="U424" s="43"/>
      <c r="V424" s="44"/>
      <c r="W424" s="40"/>
      <c r="X424" s="55"/>
      <c r="Y424" s="54" t="str">
        <f>IF(COUNTA(B424:W424)&lt;=3,"",IF(B424&amp;C424&amp;D424="","",IF(F424&amp;G424="","OK",IF(ISERROR(VLOOKUP(MID(F424,2,2)&amp;LEFT(G424,4),ΚΩΔΙΚΟΙ!A:A,1,FALSE)),"ΣΦΑΛΜΑ: Έλλειψη αντιστοίχισης στηλών 5 και 6","OK"))))</f>
        <v/>
      </c>
      <c r="Z424" s="54" t="str">
        <f t="shared" si="40"/>
        <v/>
      </c>
      <c r="AA424" s="54" t="str">
        <f>IF(COUNTA(B424:W424)&lt;=3,"",IF(B424&amp;C424&amp;D424="","",IF(I424&amp;J424="","OK",IF(ISERROR(VLOOKUP(MID(I424,2,2)&amp;LEFT(J424,4),ΚΩΔΙΚΟΙ!A:A,1,FALSE)),"ΣΦΑΛΜΑ: Έλλειψη αντιστοίχισης στηλών 8 και 9","OK"))))</f>
        <v/>
      </c>
      <c r="AB424" s="54" t="str">
        <f t="shared" si="41"/>
        <v/>
      </c>
      <c r="AC424" s="54" t="str">
        <f t="shared" si="42"/>
        <v/>
      </c>
      <c r="AD424" s="54" t="str">
        <f t="shared" si="43"/>
        <v/>
      </c>
      <c r="AE424" s="54" t="str">
        <f t="shared" si="44"/>
        <v/>
      </c>
    </row>
    <row r="425" spans="1:31" ht="62.25" customHeight="1" x14ac:dyDescent="0.25">
      <c r="A425" s="31" t="str">
        <f t="shared" si="39"/>
        <v/>
      </c>
      <c r="B425" s="34"/>
      <c r="C425" s="12"/>
      <c r="D425" s="12"/>
      <c r="E425" s="12"/>
      <c r="F425" s="35"/>
      <c r="G425" s="12"/>
      <c r="H425" s="11"/>
      <c r="I425" s="35"/>
      <c r="J425" s="35"/>
      <c r="K425" s="11"/>
      <c r="L425" s="11"/>
      <c r="M425" s="35"/>
      <c r="N425" s="37"/>
      <c r="O425" s="37"/>
      <c r="P425" s="36"/>
      <c r="Q425" s="36"/>
      <c r="R425" s="36"/>
      <c r="S425" s="36"/>
      <c r="T425" s="36"/>
      <c r="U425" s="37"/>
      <c r="V425" s="38"/>
      <c r="W425" s="34"/>
      <c r="X425" s="53"/>
      <c r="Y425" s="54" t="str">
        <f>IF(COUNTA(B425:W425)&lt;=3,"",IF(B425&amp;C425&amp;D425="","",IF(F425&amp;G425="","OK",IF(ISERROR(VLOOKUP(MID(F425,2,2)&amp;LEFT(G425,4),ΚΩΔΙΚΟΙ!A:A,1,FALSE)),"ΣΦΑΛΜΑ: Έλλειψη αντιστοίχισης στηλών 5 και 6","OK"))))</f>
        <v/>
      </c>
      <c r="Z425" s="54" t="str">
        <f t="shared" si="40"/>
        <v/>
      </c>
      <c r="AA425" s="54" t="str">
        <f>IF(COUNTA(B425:W425)&lt;=3,"",IF(B425&amp;C425&amp;D425="","",IF(I425&amp;J425="","OK",IF(ISERROR(VLOOKUP(MID(I425,2,2)&amp;LEFT(J425,4),ΚΩΔΙΚΟΙ!A:A,1,FALSE)),"ΣΦΑΛΜΑ: Έλλειψη αντιστοίχισης στηλών 8 και 9","OK"))))</f>
        <v/>
      </c>
      <c r="AB425" s="54" t="str">
        <f t="shared" si="41"/>
        <v/>
      </c>
      <c r="AC425" s="54" t="str">
        <f t="shared" si="42"/>
        <v/>
      </c>
      <c r="AD425" s="54" t="str">
        <f t="shared" si="43"/>
        <v/>
      </c>
      <c r="AE425" s="54" t="str">
        <f t="shared" si="44"/>
        <v/>
      </c>
    </row>
    <row r="426" spans="1:31" ht="62.25" customHeight="1" x14ac:dyDescent="0.25">
      <c r="A426" s="39" t="str">
        <f t="shared" si="39"/>
        <v/>
      </c>
      <c r="B426" s="40"/>
      <c r="C426" s="41"/>
      <c r="D426" s="41"/>
      <c r="E426" s="41"/>
      <c r="F426" s="41"/>
      <c r="G426" s="41"/>
      <c r="H426" s="42"/>
      <c r="I426" s="41"/>
      <c r="J426" s="41"/>
      <c r="K426" s="42"/>
      <c r="L426" s="42"/>
      <c r="M426" s="41"/>
      <c r="N426" s="43"/>
      <c r="O426" s="43"/>
      <c r="P426" s="42"/>
      <c r="Q426" s="42"/>
      <c r="R426" s="42"/>
      <c r="S426" s="42"/>
      <c r="T426" s="42"/>
      <c r="U426" s="43"/>
      <c r="V426" s="44"/>
      <c r="W426" s="40"/>
      <c r="X426" s="55"/>
      <c r="Y426" s="54" t="str">
        <f>IF(COUNTA(B426:W426)&lt;=3,"",IF(B426&amp;C426&amp;D426="","",IF(F426&amp;G426="","OK",IF(ISERROR(VLOOKUP(MID(F426,2,2)&amp;LEFT(G426,4),ΚΩΔΙΚΟΙ!A:A,1,FALSE)),"ΣΦΑΛΜΑ: Έλλειψη αντιστοίχισης στηλών 5 και 6","OK"))))</f>
        <v/>
      </c>
      <c r="Z426" s="54" t="str">
        <f t="shared" si="40"/>
        <v/>
      </c>
      <c r="AA426" s="54" t="str">
        <f>IF(COUNTA(B426:W426)&lt;=3,"",IF(B426&amp;C426&amp;D426="","",IF(I426&amp;J426="","OK",IF(ISERROR(VLOOKUP(MID(I426,2,2)&amp;LEFT(J426,4),ΚΩΔΙΚΟΙ!A:A,1,FALSE)),"ΣΦΑΛΜΑ: Έλλειψη αντιστοίχισης στηλών 8 και 9","OK"))))</f>
        <v/>
      </c>
      <c r="AB426" s="54" t="str">
        <f t="shared" si="41"/>
        <v/>
      </c>
      <c r="AC426" s="54" t="str">
        <f t="shared" si="42"/>
        <v/>
      </c>
      <c r="AD426" s="54" t="str">
        <f t="shared" si="43"/>
        <v/>
      </c>
      <c r="AE426" s="54" t="str">
        <f t="shared" si="44"/>
        <v/>
      </c>
    </row>
    <row r="427" spans="1:31" ht="62.25" customHeight="1" x14ac:dyDescent="0.25">
      <c r="A427" s="31" t="str">
        <f t="shared" si="39"/>
        <v/>
      </c>
      <c r="B427" s="34"/>
      <c r="C427" s="12"/>
      <c r="D427" s="12"/>
      <c r="E427" s="12"/>
      <c r="F427" s="35"/>
      <c r="G427" s="12"/>
      <c r="H427" s="11"/>
      <c r="I427" s="35"/>
      <c r="J427" s="35"/>
      <c r="K427" s="11"/>
      <c r="L427" s="11"/>
      <c r="M427" s="35"/>
      <c r="N427" s="37"/>
      <c r="O427" s="37"/>
      <c r="P427" s="36"/>
      <c r="Q427" s="36"/>
      <c r="R427" s="36"/>
      <c r="S427" s="36"/>
      <c r="T427" s="36"/>
      <c r="U427" s="37"/>
      <c r="V427" s="38"/>
      <c r="W427" s="34"/>
      <c r="X427" s="53"/>
      <c r="Y427" s="54" t="str">
        <f>IF(COUNTA(B427:W427)&lt;=3,"",IF(B427&amp;C427&amp;D427="","",IF(F427&amp;G427="","OK",IF(ISERROR(VLOOKUP(MID(F427,2,2)&amp;LEFT(G427,4),ΚΩΔΙΚΟΙ!A:A,1,FALSE)),"ΣΦΑΛΜΑ: Έλλειψη αντιστοίχισης στηλών 5 και 6","OK"))))</f>
        <v/>
      </c>
      <c r="Z427" s="54" t="str">
        <f t="shared" si="40"/>
        <v/>
      </c>
      <c r="AA427" s="54" t="str">
        <f>IF(COUNTA(B427:W427)&lt;=3,"",IF(B427&amp;C427&amp;D427="","",IF(I427&amp;J427="","OK",IF(ISERROR(VLOOKUP(MID(I427,2,2)&amp;LEFT(J427,4),ΚΩΔΙΚΟΙ!A:A,1,FALSE)),"ΣΦΑΛΜΑ: Έλλειψη αντιστοίχισης στηλών 8 και 9","OK"))))</f>
        <v/>
      </c>
      <c r="AB427" s="54" t="str">
        <f t="shared" si="41"/>
        <v/>
      </c>
      <c r="AC427" s="54" t="str">
        <f t="shared" si="42"/>
        <v/>
      </c>
      <c r="AD427" s="54" t="str">
        <f t="shared" si="43"/>
        <v/>
      </c>
      <c r="AE427" s="54" t="str">
        <f t="shared" si="44"/>
        <v/>
      </c>
    </row>
    <row r="428" spans="1:31" ht="62.25" customHeight="1" x14ac:dyDescent="0.25">
      <c r="A428" s="39" t="str">
        <f t="shared" si="39"/>
        <v/>
      </c>
      <c r="B428" s="40"/>
      <c r="C428" s="41"/>
      <c r="D428" s="41"/>
      <c r="E428" s="41"/>
      <c r="F428" s="41"/>
      <c r="G428" s="41"/>
      <c r="H428" s="42"/>
      <c r="I428" s="41"/>
      <c r="J428" s="41"/>
      <c r="K428" s="42"/>
      <c r="L428" s="42"/>
      <c r="M428" s="41"/>
      <c r="N428" s="43"/>
      <c r="O428" s="43"/>
      <c r="P428" s="42"/>
      <c r="Q428" s="42"/>
      <c r="R428" s="42"/>
      <c r="S428" s="42"/>
      <c r="T428" s="42"/>
      <c r="U428" s="43"/>
      <c r="V428" s="44"/>
      <c r="W428" s="40"/>
      <c r="X428" s="55"/>
      <c r="Y428" s="54" t="str">
        <f>IF(COUNTA(B428:W428)&lt;=3,"",IF(B428&amp;C428&amp;D428="","",IF(F428&amp;G428="","OK",IF(ISERROR(VLOOKUP(MID(F428,2,2)&amp;LEFT(G428,4),ΚΩΔΙΚΟΙ!A:A,1,FALSE)),"ΣΦΑΛΜΑ: Έλλειψη αντιστοίχισης στηλών 5 και 6","OK"))))</f>
        <v/>
      </c>
      <c r="Z428" s="54" t="str">
        <f t="shared" si="40"/>
        <v/>
      </c>
      <c r="AA428" s="54" t="str">
        <f>IF(COUNTA(B428:W428)&lt;=3,"",IF(B428&amp;C428&amp;D428="","",IF(I428&amp;J428="","OK",IF(ISERROR(VLOOKUP(MID(I428,2,2)&amp;LEFT(J428,4),ΚΩΔΙΚΟΙ!A:A,1,FALSE)),"ΣΦΑΛΜΑ: Έλλειψη αντιστοίχισης στηλών 8 και 9","OK"))))</f>
        <v/>
      </c>
      <c r="AB428" s="54" t="str">
        <f t="shared" si="41"/>
        <v/>
      </c>
      <c r="AC428" s="54" t="str">
        <f t="shared" si="42"/>
        <v/>
      </c>
      <c r="AD428" s="54" t="str">
        <f t="shared" si="43"/>
        <v/>
      </c>
      <c r="AE428" s="54" t="str">
        <f t="shared" si="44"/>
        <v/>
      </c>
    </row>
    <row r="429" spans="1:31" ht="62.25" customHeight="1" x14ac:dyDescent="0.25">
      <c r="A429" s="31" t="str">
        <f t="shared" si="39"/>
        <v/>
      </c>
      <c r="B429" s="34"/>
      <c r="C429" s="12"/>
      <c r="D429" s="12"/>
      <c r="E429" s="12"/>
      <c r="F429" s="35"/>
      <c r="G429" s="12"/>
      <c r="H429" s="11"/>
      <c r="I429" s="35"/>
      <c r="J429" s="35"/>
      <c r="K429" s="11"/>
      <c r="L429" s="11"/>
      <c r="M429" s="35"/>
      <c r="N429" s="37"/>
      <c r="O429" s="37"/>
      <c r="P429" s="36"/>
      <c r="Q429" s="36"/>
      <c r="R429" s="36"/>
      <c r="S429" s="36"/>
      <c r="T429" s="36"/>
      <c r="U429" s="37"/>
      <c r="V429" s="38"/>
      <c r="W429" s="34"/>
      <c r="X429" s="53"/>
      <c r="Y429" s="54" t="str">
        <f>IF(COUNTA(B429:W429)&lt;=3,"",IF(B429&amp;C429&amp;D429="","",IF(F429&amp;G429="","OK",IF(ISERROR(VLOOKUP(MID(F429,2,2)&amp;LEFT(G429,4),ΚΩΔΙΚΟΙ!A:A,1,FALSE)),"ΣΦΑΛΜΑ: Έλλειψη αντιστοίχισης στηλών 5 και 6","OK"))))</f>
        <v/>
      </c>
      <c r="Z429" s="54" t="str">
        <f t="shared" si="40"/>
        <v/>
      </c>
      <c r="AA429" s="54" t="str">
        <f>IF(COUNTA(B429:W429)&lt;=3,"",IF(B429&amp;C429&amp;D429="","",IF(I429&amp;J429="","OK",IF(ISERROR(VLOOKUP(MID(I429,2,2)&amp;LEFT(J429,4),ΚΩΔΙΚΟΙ!A:A,1,FALSE)),"ΣΦΑΛΜΑ: Έλλειψη αντιστοίχισης στηλών 8 και 9","OK"))))</f>
        <v/>
      </c>
      <c r="AB429" s="54" t="str">
        <f t="shared" si="41"/>
        <v/>
      </c>
      <c r="AC429" s="54" t="str">
        <f t="shared" si="42"/>
        <v/>
      </c>
      <c r="AD429" s="54" t="str">
        <f t="shared" si="43"/>
        <v/>
      </c>
      <c r="AE429" s="54" t="str">
        <f t="shared" si="44"/>
        <v/>
      </c>
    </row>
    <row r="430" spans="1:31" ht="62.25" customHeight="1" x14ac:dyDescent="0.25">
      <c r="A430" s="39" t="str">
        <f t="shared" si="39"/>
        <v/>
      </c>
      <c r="B430" s="40"/>
      <c r="C430" s="41"/>
      <c r="D430" s="41"/>
      <c r="E430" s="41"/>
      <c r="F430" s="41"/>
      <c r="G430" s="41"/>
      <c r="H430" s="42"/>
      <c r="I430" s="41"/>
      <c r="J430" s="41"/>
      <c r="K430" s="42"/>
      <c r="L430" s="42"/>
      <c r="M430" s="41"/>
      <c r="N430" s="43"/>
      <c r="O430" s="43"/>
      <c r="P430" s="42"/>
      <c r="Q430" s="42"/>
      <c r="R430" s="42"/>
      <c r="S430" s="42"/>
      <c r="T430" s="42"/>
      <c r="U430" s="43"/>
      <c r="V430" s="44"/>
      <c r="W430" s="40"/>
      <c r="X430" s="55"/>
      <c r="Y430" s="54" t="str">
        <f>IF(COUNTA(B430:W430)&lt;=3,"",IF(B430&amp;C430&amp;D430="","",IF(F430&amp;G430="","OK",IF(ISERROR(VLOOKUP(MID(F430,2,2)&amp;LEFT(G430,4),ΚΩΔΙΚΟΙ!A:A,1,FALSE)),"ΣΦΑΛΜΑ: Έλλειψη αντιστοίχισης στηλών 5 και 6","OK"))))</f>
        <v/>
      </c>
      <c r="Z430" s="54" t="str">
        <f t="shared" si="40"/>
        <v/>
      </c>
      <c r="AA430" s="54" t="str">
        <f>IF(COUNTA(B430:W430)&lt;=3,"",IF(B430&amp;C430&amp;D430="","",IF(I430&amp;J430="","OK",IF(ISERROR(VLOOKUP(MID(I430,2,2)&amp;LEFT(J430,4),ΚΩΔΙΚΟΙ!A:A,1,FALSE)),"ΣΦΑΛΜΑ: Έλλειψη αντιστοίχισης στηλών 8 και 9","OK"))))</f>
        <v/>
      </c>
      <c r="AB430" s="54" t="str">
        <f t="shared" si="41"/>
        <v/>
      </c>
      <c r="AC430" s="54" t="str">
        <f t="shared" si="42"/>
        <v/>
      </c>
      <c r="AD430" s="54" t="str">
        <f t="shared" si="43"/>
        <v/>
      </c>
      <c r="AE430" s="54" t="str">
        <f t="shared" si="44"/>
        <v/>
      </c>
    </row>
    <row r="431" spans="1:31" ht="62.25" customHeight="1" x14ac:dyDescent="0.25">
      <c r="A431" s="31" t="str">
        <f t="shared" si="39"/>
        <v/>
      </c>
      <c r="B431" s="34"/>
      <c r="C431" s="12"/>
      <c r="D431" s="12"/>
      <c r="E431" s="12"/>
      <c r="F431" s="35"/>
      <c r="G431" s="12"/>
      <c r="H431" s="11"/>
      <c r="I431" s="35"/>
      <c r="J431" s="35"/>
      <c r="K431" s="11"/>
      <c r="L431" s="11"/>
      <c r="M431" s="35"/>
      <c r="N431" s="37"/>
      <c r="O431" s="37"/>
      <c r="P431" s="36"/>
      <c r="Q431" s="36"/>
      <c r="R431" s="36"/>
      <c r="S431" s="36"/>
      <c r="T431" s="36"/>
      <c r="U431" s="37"/>
      <c r="V431" s="38"/>
      <c r="W431" s="34"/>
      <c r="X431" s="53"/>
      <c r="Y431" s="54" t="str">
        <f>IF(COUNTA(B431:W431)&lt;=3,"",IF(B431&amp;C431&amp;D431="","",IF(F431&amp;G431="","OK",IF(ISERROR(VLOOKUP(MID(F431,2,2)&amp;LEFT(G431,4),ΚΩΔΙΚΟΙ!A:A,1,FALSE)),"ΣΦΑΛΜΑ: Έλλειψη αντιστοίχισης στηλών 5 και 6","OK"))))</f>
        <v/>
      </c>
      <c r="Z431" s="54" t="str">
        <f t="shared" si="40"/>
        <v/>
      </c>
      <c r="AA431" s="54" t="str">
        <f>IF(COUNTA(B431:W431)&lt;=3,"",IF(B431&amp;C431&amp;D431="","",IF(I431&amp;J431="","OK",IF(ISERROR(VLOOKUP(MID(I431,2,2)&amp;LEFT(J431,4),ΚΩΔΙΚΟΙ!A:A,1,FALSE)),"ΣΦΑΛΜΑ: Έλλειψη αντιστοίχισης στηλών 8 και 9","OK"))))</f>
        <v/>
      </c>
      <c r="AB431" s="54" t="str">
        <f t="shared" si="41"/>
        <v/>
      </c>
      <c r="AC431" s="54" t="str">
        <f t="shared" si="42"/>
        <v/>
      </c>
      <c r="AD431" s="54" t="str">
        <f t="shared" si="43"/>
        <v/>
      </c>
      <c r="AE431" s="54" t="str">
        <f t="shared" si="44"/>
        <v/>
      </c>
    </row>
    <row r="432" spans="1:31" ht="62.25" customHeight="1" x14ac:dyDescent="0.25">
      <c r="A432" s="39" t="str">
        <f t="shared" si="39"/>
        <v/>
      </c>
      <c r="B432" s="40"/>
      <c r="C432" s="41"/>
      <c r="D432" s="41"/>
      <c r="E432" s="41"/>
      <c r="F432" s="41"/>
      <c r="G432" s="41"/>
      <c r="H432" s="42"/>
      <c r="I432" s="41"/>
      <c r="J432" s="41"/>
      <c r="K432" s="42"/>
      <c r="L432" s="42"/>
      <c r="M432" s="41"/>
      <c r="N432" s="43"/>
      <c r="O432" s="43"/>
      <c r="P432" s="42"/>
      <c r="Q432" s="42"/>
      <c r="R432" s="42"/>
      <c r="S432" s="42"/>
      <c r="T432" s="42"/>
      <c r="U432" s="43"/>
      <c r="V432" s="44"/>
      <c r="W432" s="40"/>
      <c r="X432" s="55"/>
      <c r="Y432" s="54" t="str">
        <f>IF(COUNTA(B432:W432)&lt;=3,"",IF(B432&amp;C432&amp;D432="","",IF(F432&amp;G432="","OK",IF(ISERROR(VLOOKUP(MID(F432,2,2)&amp;LEFT(G432,4),ΚΩΔΙΚΟΙ!A:A,1,FALSE)),"ΣΦΑΛΜΑ: Έλλειψη αντιστοίχισης στηλών 5 και 6","OK"))))</f>
        <v/>
      </c>
      <c r="Z432" s="54" t="str">
        <f t="shared" si="40"/>
        <v/>
      </c>
      <c r="AA432" s="54" t="str">
        <f>IF(COUNTA(B432:W432)&lt;=3,"",IF(B432&amp;C432&amp;D432="","",IF(I432&amp;J432="","OK",IF(ISERROR(VLOOKUP(MID(I432,2,2)&amp;LEFT(J432,4),ΚΩΔΙΚΟΙ!A:A,1,FALSE)),"ΣΦΑΛΜΑ: Έλλειψη αντιστοίχισης στηλών 8 και 9","OK"))))</f>
        <v/>
      </c>
      <c r="AB432" s="54" t="str">
        <f t="shared" si="41"/>
        <v/>
      </c>
      <c r="AC432" s="54" t="str">
        <f t="shared" si="42"/>
        <v/>
      </c>
      <c r="AD432" s="54" t="str">
        <f t="shared" si="43"/>
        <v/>
      </c>
      <c r="AE432" s="54" t="str">
        <f t="shared" si="44"/>
        <v/>
      </c>
    </row>
    <row r="433" spans="1:31" ht="62.25" customHeight="1" x14ac:dyDescent="0.25">
      <c r="A433" s="31" t="str">
        <f t="shared" si="39"/>
        <v/>
      </c>
      <c r="B433" s="34"/>
      <c r="C433" s="12"/>
      <c r="D433" s="12"/>
      <c r="E433" s="12"/>
      <c r="F433" s="35"/>
      <c r="G433" s="12"/>
      <c r="H433" s="11"/>
      <c r="I433" s="35"/>
      <c r="J433" s="35"/>
      <c r="K433" s="11"/>
      <c r="L433" s="11"/>
      <c r="M433" s="35"/>
      <c r="N433" s="37"/>
      <c r="O433" s="37"/>
      <c r="P433" s="36"/>
      <c r="Q433" s="36"/>
      <c r="R433" s="36"/>
      <c r="S433" s="36"/>
      <c r="T433" s="36"/>
      <c r="U433" s="37"/>
      <c r="V433" s="38"/>
      <c r="W433" s="34"/>
      <c r="X433" s="53"/>
      <c r="Y433" s="54" t="str">
        <f>IF(COUNTA(B433:W433)&lt;=3,"",IF(B433&amp;C433&amp;D433="","",IF(F433&amp;G433="","OK",IF(ISERROR(VLOOKUP(MID(F433,2,2)&amp;LEFT(G433,4),ΚΩΔΙΚΟΙ!A:A,1,FALSE)),"ΣΦΑΛΜΑ: Έλλειψη αντιστοίχισης στηλών 5 και 6","OK"))))</f>
        <v/>
      </c>
      <c r="Z433" s="54" t="str">
        <f t="shared" si="40"/>
        <v/>
      </c>
      <c r="AA433" s="54" t="str">
        <f>IF(COUNTA(B433:W433)&lt;=3,"",IF(B433&amp;C433&amp;D433="","",IF(I433&amp;J433="","OK",IF(ISERROR(VLOOKUP(MID(I433,2,2)&amp;LEFT(J433,4),ΚΩΔΙΚΟΙ!A:A,1,FALSE)),"ΣΦΑΛΜΑ: Έλλειψη αντιστοίχισης στηλών 8 και 9","OK"))))</f>
        <v/>
      </c>
      <c r="AB433" s="54" t="str">
        <f t="shared" si="41"/>
        <v/>
      </c>
      <c r="AC433" s="54" t="str">
        <f t="shared" si="42"/>
        <v/>
      </c>
      <c r="AD433" s="54" t="str">
        <f t="shared" si="43"/>
        <v/>
      </c>
      <c r="AE433" s="54" t="str">
        <f t="shared" si="44"/>
        <v/>
      </c>
    </row>
    <row r="434" spans="1:31" ht="62.25" customHeight="1" x14ac:dyDescent="0.25">
      <c r="A434" s="39" t="str">
        <f t="shared" si="39"/>
        <v/>
      </c>
      <c r="B434" s="40"/>
      <c r="C434" s="41"/>
      <c r="D434" s="41"/>
      <c r="E434" s="41"/>
      <c r="F434" s="41"/>
      <c r="G434" s="41"/>
      <c r="H434" s="42"/>
      <c r="I434" s="41"/>
      <c r="J434" s="41"/>
      <c r="K434" s="42"/>
      <c r="L434" s="42"/>
      <c r="M434" s="41"/>
      <c r="N434" s="43"/>
      <c r="O434" s="43"/>
      <c r="P434" s="42"/>
      <c r="Q434" s="42"/>
      <c r="R434" s="42"/>
      <c r="S434" s="42"/>
      <c r="T434" s="42"/>
      <c r="U434" s="43"/>
      <c r="V434" s="44"/>
      <c r="W434" s="40"/>
      <c r="X434" s="55"/>
      <c r="Y434" s="54" t="str">
        <f>IF(COUNTA(B434:W434)&lt;=3,"",IF(B434&amp;C434&amp;D434="","",IF(F434&amp;G434="","OK",IF(ISERROR(VLOOKUP(MID(F434,2,2)&amp;LEFT(G434,4),ΚΩΔΙΚΟΙ!A:A,1,FALSE)),"ΣΦΑΛΜΑ: Έλλειψη αντιστοίχισης στηλών 5 και 6","OK"))))</f>
        <v/>
      </c>
      <c r="Z434" s="54" t="str">
        <f t="shared" si="40"/>
        <v/>
      </c>
      <c r="AA434" s="54" t="str">
        <f>IF(COUNTA(B434:W434)&lt;=3,"",IF(B434&amp;C434&amp;D434="","",IF(I434&amp;J434="","OK",IF(ISERROR(VLOOKUP(MID(I434,2,2)&amp;LEFT(J434,4),ΚΩΔΙΚΟΙ!A:A,1,FALSE)),"ΣΦΑΛΜΑ: Έλλειψη αντιστοίχισης στηλών 8 και 9","OK"))))</f>
        <v/>
      </c>
      <c r="AB434" s="54" t="str">
        <f t="shared" si="41"/>
        <v/>
      </c>
      <c r="AC434" s="54" t="str">
        <f t="shared" si="42"/>
        <v/>
      </c>
      <c r="AD434" s="54" t="str">
        <f t="shared" si="43"/>
        <v/>
      </c>
      <c r="AE434" s="54" t="str">
        <f t="shared" si="44"/>
        <v/>
      </c>
    </row>
    <row r="435" spans="1:31" ht="62.25" customHeight="1" x14ac:dyDescent="0.25">
      <c r="A435" s="31" t="str">
        <f t="shared" si="39"/>
        <v/>
      </c>
      <c r="B435" s="34"/>
      <c r="C435" s="12"/>
      <c r="D435" s="12"/>
      <c r="E435" s="12"/>
      <c r="F435" s="35"/>
      <c r="G435" s="12"/>
      <c r="H435" s="11"/>
      <c r="I435" s="35"/>
      <c r="J435" s="35"/>
      <c r="K435" s="11"/>
      <c r="L435" s="11"/>
      <c r="M435" s="35"/>
      <c r="N435" s="37"/>
      <c r="O435" s="37"/>
      <c r="P435" s="36"/>
      <c r="Q435" s="36"/>
      <c r="R435" s="36"/>
      <c r="S435" s="36"/>
      <c r="T435" s="36"/>
      <c r="U435" s="37"/>
      <c r="V435" s="38"/>
      <c r="W435" s="34"/>
      <c r="X435" s="53"/>
      <c r="Y435" s="54" t="str">
        <f>IF(COUNTA(B435:W435)&lt;=3,"",IF(B435&amp;C435&amp;D435="","",IF(F435&amp;G435="","OK",IF(ISERROR(VLOOKUP(MID(F435,2,2)&amp;LEFT(G435,4),ΚΩΔΙΚΟΙ!A:A,1,FALSE)),"ΣΦΑΛΜΑ: Έλλειψη αντιστοίχισης στηλών 5 και 6","OK"))))</f>
        <v/>
      </c>
      <c r="Z435" s="54" t="str">
        <f t="shared" si="40"/>
        <v/>
      </c>
      <c r="AA435" s="54" t="str">
        <f>IF(COUNTA(B435:W435)&lt;=3,"",IF(B435&amp;C435&amp;D435="","",IF(I435&amp;J435="","OK",IF(ISERROR(VLOOKUP(MID(I435,2,2)&amp;LEFT(J435,4),ΚΩΔΙΚΟΙ!A:A,1,FALSE)),"ΣΦΑΛΜΑ: Έλλειψη αντιστοίχισης στηλών 8 και 9","OK"))))</f>
        <v/>
      </c>
      <c r="AB435" s="54" t="str">
        <f t="shared" si="41"/>
        <v/>
      </c>
      <c r="AC435" s="54" t="str">
        <f t="shared" si="42"/>
        <v/>
      </c>
      <c r="AD435" s="54" t="str">
        <f t="shared" si="43"/>
        <v/>
      </c>
      <c r="AE435" s="54" t="str">
        <f t="shared" si="44"/>
        <v/>
      </c>
    </row>
    <row r="436" spans="1:31" ht="62.25" customHeight="1" x14ac:dyDescent="0.25">
      <c r="A436" s="39" t="str">
        <f t="shared" si="39"/>
        <v/>
      </c>
      <c r="B436" s="40"/>
      <c r="C436" s="41"/>
      <c r="D436" s="41"/>
      <c r="E436" s="41"/>
      <c r="F436" s="41"/>
      <c r="G436" s="41"/>
      <c r="H436" s="42"/>
      <c r="I436" s="41"/>
      <c r="J436" s="41"/>
      <c r="K436" s="42"/>
      <c r="L436" s="42"/>
      <c r="M436" s="41"/>
      <c r="N436" s="43"/>
      <c r="O436" s="43"/>
      <c r="P436" s="42"/>
      <c r="Q436" s="42"/>
      <c r="R436" s="42"/>
      <c r="S436" s="42"/>
      <c r="T436" s="42"/>
      <c r="U436" s="43"/>
      <c r="V436" s="44"/>
      <c r="W436" s="40"/>
      <c r="X436" s="55"/>
      <c r="Y436" s="54" t="str">
        <f>IF(COUNTA(B436:W436)&lt;=3,"",IF(B436&amp;C436&amp;D436="","",IF(F436&amp;G436="","OK",IF(ISERROR(VLOOKUP(MID(F436,2,2)&amp;LEFT(G436,4),ΚΩΔΙΚΟΙ!A:A,1,FALSE)),"ΣΦΑΛΜΑ: Έλλειψη αντιστοίχισης στηλών 5 και 6","OK"))))</f>
        <v/>
      </c>
      <c r="Z436" s="54" t="str">
        <f t="shared" si="40"/>
        <v/>
      </c>
      <c r="AA436" s="54" t="str">
        <f>IF(COUNTA(B436:W436)&lt;=3,"",IF(B436&amp;C436&amp;D436="","",IF(I436&amp;J436="","OK",IF(ISERROR(VLOOKUP(MID(I436,2,2)&amp;LEFT(J436,4),ΚΩΔΙΚΟΙ!A:A,1,FALSE)),"ΣΦΑΛΜΑ: Έλλειψη αντιστοίχισης στηλών 8 και 9","OK"))))</f>
        <v/>
      </c>
      <c r="AB436" s="54" t="str">
        <f t="shared" si="41"/>
        <v/>
      </c>
      <c r="AC436" s="54" t="str">
        <f t="shared" si="42"/>
        <v/>
      </c>
      <c r="AD436" s="54" t="str">
        <f t="shared" si="43"/>
        <v/>
      </c>
      <c r="AE436" s="54" t="str">
        <f t="shared" si="44"/>
        <v/>
      </c>
    </row>
    <row r="437" spans="1:31" ht="62.25" customHeight="1" x14ac:dyDescent="0.25">
      <c r="A437" s="31" t="str">
        <f t="shared" si="39"/>
        <v/>
      </c>
      <c r="B437" s="34"/>
      <c r="C437" s="12"/>
      <c r="D437" s="12"/>
      <c r="E437" s="12"/>
      <c r="F437" s="35"/>
      <c r="G437" s="12"/>
      <c r="H437" s="11"/>
      <c r="I437" s="35"/>
      <c r="J437" s="35"/>
      <c r="K437" s="11"/>
      <c r="L437" s="11"/>
      <c r="M437" s="35"/>
      <c r="N437" s="37"/>
      <c r="O437" s="37"/>
      <c r="P437" s="36"/>
      <c r="Q437" s="36"/>
      <c r="R437" s="36"/>
      <c r="S437" s="36"/>
      <c r="T437" s="36"/>
      <c r="U437" s="37"/>
      <c r="V437" s="38"/>
      <c r="W437" s="34"/>
      <c r="X437" s="53"/>
      <c r="Y437" s="54" t="str">
        <f>IF(COUNTA(B437:W437)&lt;=3,"",IF(B437&amp;C437&amp;D437="","",IF(F437&amp;G437="","OK",IF(ISERROR(VLOOKUP(MID(F437,2,2)&amp;LEFT(G437,4),ΚΩΔΙΚΟΙ!A:A,1,FALSE)),"ΣΦΑΛΜΑ: Έλλειψη αντιστοίχισης στηλών 5 και 6","OK"))))</f>
        <v/>
      </c>
      <c r="Z437" s="54" t="str">
        <f t="shared" si="40"/>
        <v/>
      </c>
      <c r="AA437" s="54" t="str">
        <f>IF(COUNTA(B437:W437)&lt;=3,"",IF(B437&amp;C437&amp;D437="","",IF(I437&amp;J437="","OK",IF(ISERROR(VLOOKUP(MID(I437,2,2)&amp;LEFT(J437,4),ΚΩΔΙΚΟΙ!A:A,1,FALSE)),"ΣΦΑΛΜΑ: Έλλειψη αντιστοίχισης στηλών 8 και 9","OK"))))</f>
        <v/>
      </c>
      <c r="AB437" s="54" t="str">
        <f t="shared" si="41"/>
        <v/>
      </c>
      <c r="AC437" s="54" t="str">
        <f t="shared" si="42"/>
        <v/>
      </c>
      <c r="AD437" s="54" t="str">
        <f t="shared" si="43"/>
        <v/>
      </c>
      <c r="AE437" s="54" t="str">
        <f t="shared" si="44"/>
        <v/>
      </c>
    </row>
    <row r="438" spans="1:31" ht="62.25" customHeight="1" x14ac:dyDescent="0.25">
      <c r="A438" s="39" t="str">
        <f t="shared" si="39"/>
        <v/>
      </c>
      <c r="B438" s="40"/>
      <c r="C438" s="41"/>
      <c r="D438" s="41"/>
      <c r="E438" s="41"/>
      <c r="F438" s="41"/>
      <c r="G438" s="41"/>
      <c r="H438" s="42"/>
      <c r="I438" s="41"/>
      <c r="J438" s="41"/>
      <c r="K438" s="42"/>
      <c r="L438" s="42"/>
      <c r="M438" s="41"/>
      <c r="N438" s="43"/>
      <c r="O438" s="43"/>
      <c r="P438" s="42"/>
      <c r="Q438" s="42"/>
      <c r="R438" s="42"/>
      <c r="S438" s="42"/>
      <c r="T438" s="42"/>
      <c r="U438" s="43"/>
      <c r="V438" s="44"/>
      <c r="W438" s="40"/>
      <c r="X438" s="55"/>
      <c r="Y438" s="54" t="str">
        <f>IF(COUNTA(B438:W438)&lt;=3,"",IF(B438&amp;C438&amp;D438="","",IF(F438&amp;G438="","OK",IF(ISERROR(VLOOKUP(MID(F438,2,2)&amp;LEFT(G438,4),ΚΩΔΙΚΟΙ!A:A,1,FALSE)),"ΣΦΑΛΜΑ: Έλλειψη αντιστοίχισης στηλών 5 και 6","OK"))))</f>
        <v/>
      </c>
      <c r="Z438" s="54" t="str">
        <f t="shared" si="40"/>
        <v/>
      </c>
      <c r="AA438" s="54" t="str">
        <f>IF(COUNTA(B438:W438)&lt;=3,"",IF(B438&amp;C438&amp;D438="","",IF(I438&amp;J438="","OK",IF(ISERROR(VLOOKUP(MID(I438,2,2)&amp;LEFT(J438,4),ΚΩΔΙΚΟΙ!A:A,1,FALSE)),"ΣΦΑΛΜΑ: Έλλειψη αντιστοίχισης στηλών 8 και 9","OK"))))</f>
        <v/>
      </c>
      <c r="AB438" s="54" t="str">
        <f t="shared" si="41"/>
        <v/>
      </c>
      <c r="AC438" s="54" t="str">
        <f t="shared" si="42"/>
        <v/>
      </c>
      <c r="AD438" s="54" t="str">
        <f t="shared" si="43"/>
        <v/>
      </c>
      <c r="AE438" s="54" t="str">
        <f t="shared" si="44"/>
        <v/>
      </c>
    </row>
    <row r="439" spans="1:31" ht="62.25" customHeight="1" x14ac:dyDescent="0.25">
      <c r="A439" s="31" t="str">
        <f t="shared" si="39"/>
        <v/>
      </c>
      <c r="B439" s="34"/>
      <c r="C439" s="12"/>
      <c r="D439" s="12"/>
      <c r="E439" s="12"/>
      <c r="F439" s="35"/>
      <c r="G439" s="12"/>
      <c r="H439" s="11"/>
      <c r="I439" s="35"/>
      <c r="J439" s="35"/>
      <c r="K439" s="11"/>
      <c r="L439" s="11"/>
      <c r="M439" s="35"/>
      <c r="N439" s="37"/>
      <c r="O439" s="37"/>
      <c r="P439" s="36"/>
      <c r="Q439" s="36"/>
      <c r="R439" s="36"/>
      <c r="S439" s="36"/>
      <c r="T439" s="36"/>
      <c r="U439" s="37"/>
      <c r="V439" s="38"/>
      <c r="W439" s="34"/>
      <c r="X439" s="53"/>
      <c r="Y439" s="54" t="str">
        <f>IF(COUNTA(B439:W439)&lt;=3,"",IF(B439&amp;C439&amp;D439="","",IF(F439&amp;G439="","OK",IF(ISERROR(VLOOKUP(MID(F439,2,2)&amp;LEFT(G439,4),ΚΩΔΙΚΟΙ!A:A,1,FALSE)),"ΣΦΑΛΜΑ: Έλλειψη αντιστοίχισης στηλών 5 και 6","OK"))))</f>
        <v/>
      </c>
      <c r="Z439" s="54" t="str">
        <f t="shared" si="40"/>
        <v/>
      </c>
      <c r="AA439" s="54" t="str">
        <f>IF(COUNTA(B439:W439)&lt;=3,"",IF(B439&amp;C439&amp;D439="","",IF(I439&amp;J439="","OK",IF(ISERROR(VLOOKUP(MID(I439,2,2)&amp;LEFT(J439,4),ΚΩΔΙΚΟΙ!A:A,1,FALSE)),"ΣΦΑΛΜΑ: Έλλειψη αντιστοίχισης στηλών 8 και 9","OK"))))</f>
        <v/>
      </c>
      <c r="AB439" s="54" t="str">
        <f t="shared" si="41"/>
        <v/>
      </c>
      <c r="AC439" s="54" t="str">
        <f t="shared" si="42"/>
        <v/>
      </c>
      <c r="AD439" s="54" t="str">
        <f t="shared" si="43"/>
        <v/>
      </c>
      <c r="AE439" s="54" t="str">
        <f t="shared" si="44"/>
        <v/>
      </c>
    </row>
    <row r="440" spans="1:31" ht="62.25" customHeight="1" x14ac:dyDescent="0.25">
      <c r="A440" s="39" t="str">
        <f t="shared" si="39"/>
        <v/>
      </c>
      <c r="B440" s="40"/>
      <c r="C440" s="41"/>
      <c r="D440" s="41"/>
      <c r="E440" s="41"/>
      <c r="F440" s="41"/>
      <c r="G440" s="41"/>
      <c r="H440" s="42"/>
      <c r="I440" s="41"/>
      <c r="J440" s="41"/>
      <c r="K440" s="42"/>
      <c r="L440" s="42"/>
      <c r="M440" s="41"/>
      <c r="N440" s="43"/>
      <c r="O440" s="43"/>
      <c r="P440" s="42"/>
      <c r="Q440" s="42"/>
      <c r="R440" s="42"/>
      <c r="S440" s="42"/>
      <c r="T440" s="42"/>
      <c r="U440" s="43"/>
      <c r="V440" s="44"/>
      <c r="W440" s="40"/>
      <c r="X440" s="55"/>
      <c r="Y440" s="54" t="str">
        <f>IF(COUNTA(B440:W440)&lt;=3,"",IF(B440&amp;C440&amp;D440="","",IF(F440&amp;G440="","OK",IF(ISERROR(VLOOKUP(MID(F440,2,2)&amp;LEFT(G440,4),ΚΩΔΙΚΟΙ!A:A,1,FALSE)),"ΣΦΑΛΜΑ: Έλλειψη αντιστοίχισης στηλών 5 και 6","OK"))))</f>
        <v/>
      </c>
      <c r="Z440" s="54" t="str">
        <f t="shared" si="40"/>
        <v/>
      </c>
      <c r="AA440" s="54" t="str">
        <f>IF(COUNTA(B440:W440)&lt;=3,"",IF(B440&amp;C440&amp;D440="","",IF(I440&amp;J440="","OK",IF(ISERROR(VLOOKUP(MID(I440,2,2)&amp;LEFT(J440,4),ΚΩΔΙΚΟΙ!A:A,1,FALSE)),"ΣΦΑΛΜΑ: Έλλειψη αντιστοίχισης στηλών 8 και 9","OK"))))</f>
        <v/>
      </c>
      <c r="AB440" s="54" t="str">
        <f t="shared" si="41"/>
        <v/>
      </c>
      <c r="AC440" s="54" t="str">
        <f t="shared" si="42"/>
        <v/>
      </c>
      <c r="AD440" s="54" t="str">
        <f t="shared" si="43"/>
        <v/>
      </c>
      <c r="AE440" s="54" t="str">
        <f t="shared" si="44"/>
        <v/>
      </c>
    </row>
    <row r="441" spans="1:31" ht="62.25" customHeight="1" x14ac:dyDescent="0.25">
      <c r="A441" s="31" t="str">
        <f t="shared" si="39"/>
        <v/>
      </c>
      <c r="B441" s="34"/>
      <c r="C441" s="12"/>
      <c r="D441" s="12"/>
      <c r="E441" s="12"/>
      <c r="F441" s="35"/>
      <c r="G441" s="12"/>
      <c r="H441" s="11"/>
      <c r="I441" s="35"/>
      <c r="J441" s="35"/>
      <c r="K441" s="11"/>
      <c r="L441" s="11"/>
      <c r="M441" s="35"/>
      <c r="N441" s="37"/>
      <c r="O441" s="37"/>
      <c r="P441" s="36"/>
      <c r="Q441" s="36"/>
      <c r="R441" s="36"/>
      <c r="S441" s="36"/>
      <c r="T441" s="36"/>
      <c r="U441" s="37"/>
      <c r="V441" s="38"/>
      <c r="W441" s="34"/>
      <c r="X441" s="53"/>
      <c r="Y441" s="54" t="str">
        <f>IF(COUNTA(B441:W441)&lt;=3,"",IF(B441&amp;C441&amp;D441="","",IF(F441&amp;G441="","OK",IF(ISERROR(VLOOKUP(MID(F441,2,2)&amp;LEFT(G441,4),ΚΩΔΙΚΟΙ!A:A,1,FALSE)),"ΣΦΑΛΜΑ: Έλλειψη αντιστοίχισης στηλών 5 και 6","OK"))))</f>
        <v/>
      </c>
      <c r="Z441" s="54" t="str">
        <f t="shared" si="40"/>
        <v/>
      </c>
      <c r="AA441" s="54" t="str">
        <f>IF(COUNTA(B441:W441)&lt;=3,"",IF(B441&amp;C441&amp;D441="","",IF(I441&amp;J441="","OK",IF(ISERROR(VLOOKUP(MID(I441,2,2)&amp;LEFT(J441,4),ΚΩΔΙΚΟΙ!A:A,1,FALSE)),"ΣΦΑΛΜΑ: Έλλειψη αντιστοίχισης στηλών 8 και 9","OK"))))</f>
        <v/>
      </c>
      <c r="AB441" s="54" t="str">
        <f t="shared" si="41"/>
        <v/>
      </c>
      <c r="AC441" s="54" t="str">
        <f t="shared" si="42"/>
        <v/>
      </c>
      <c r="AD441" s="54" t="str">
        <f t="shared" si="43"/>
        <v/>
      </c>
      <c r="AE441" s="54" t="str">
        <f t="shared" si="44"/>
        <v/>
      </c>
    </row>
    <row r="442" spans="1:31" ht="62.25" customHeight="1" x14ac:dyDescent="0.25">
      <c r="A442" s="39" t="str">
        <f t="shared" si="39"/>
        <v/>
      </c>
      <c r="B442" s="40"/>
      <c r="C442" s="41"/>
      <c r="D442" s="41"/>
      <c r="E442" s="41"/>
      <c r="F442" s="41"/>
      <c r="G442" s="41"/>
      <c r="H442" s="42"/>
      <c r="I442" s="41"/>
      <c r="J442" s="41"/>
      <c r="K442" s="42"/>
      <c r="L442" s="42"/>
      <c r="M442" s="41"/>
      <c r="N442" s="43"/>
      <c r="O442" s="43"/>
      <c r="P442" s="42"/>
      <c r="Q442" s="42"/>
      <c r="R442" s="42"/>
      <c r="S442" s="42"/>
      <c r="T442" s="42"/>
      <c r="U442" s="43"/>
      <c r="V442" s="44"/>
      <c r="W442" s="40"/>
      <c r="X442" s="55"/>
      <c r="Y442" s="54" t="str">
        <f>IF(COUNTA(B442:W442)&lt;=3,"",IF(B442&amp;C442&amp;D442="","",IF(F442&amp;G442="","OK",IF(ISERROR(VLOOKUP(MID(F442,2,2)&amp;LEFT(G442,4),ΚΩΔΙΚΟΙ!A:A,1,FALSE)),"ΣΦΑΛΜΑ: Έλλειψη αντιστοίχισης στηλών 5 και 6","OK"))))</f>
        <v/>
      </c>
      <c r="Z442" s="54" t="str">
        <f t="shared" si="40"/>
        <v/>
      </c>
      <c r="AA442" s="54" t="str">
        <f>IF(COUNTA(B442:W442)&lt;=3,"",IF(B442&amp;C442&amp;D442="","",IF(I442&amp;J442="","OK",IF(ISERROR(VLOOKUP(MID(I442,2,2)&amp;LEFT(J442,4),ΚΩΔΙΚΟΙ!A:A,1,FALSE)),"ΣΦΑΛΜΑ: Έλλειψη αντιστοίχισης στηλών 8 και 9","OK"))))</f>
        <v/>
      </c>
      <c r="AB442" s="54" t="str">
        <f t="shared" si="41"/>
        <v/>
      </c>
      <c r="AC442" s="54" t="str">
        <f t="shared" si="42"/>
        <v/>
      </c>
      <c r="AD442" s="54" t="str">
        <f t="shared" si="43"/>
        <v/>
      </c>
      <c r="AE442" s="54" t="str">
        <f t="shared" si="44"/>
        <v/>
      </c>
    </row>
    <row r="443" spans="1:31" ht="62.25" customHeight="1" x14ac:dyDescent="0.25">
      <c r="A443" s="31" t="str">
        <f t="shared" si="39"/>
        <v/>
      </c>
      <c r="B443" s="34"/>
      <c r="C443" s="12"/>
      <c r="D443" s="12"/>
      <c r="E443" s="12"/>
      <c r="F443" s="35"/>
      <c r="G443" s="12"/>
      <c r="H443" s="11"/>
      <c r="I443" s="35"/>
      <c r="J443" s="35"/>
      <c r="K443" s="11"/>
      <c r="L443" s="11"/>
      <c r="M443" s="35"/>
      <c r="N443" s="37"/>
      <c r="O443" s="37"/>
      <c r="P443" s="36"/>
      <c r="Q443" s="36"/>
      <c r="R443" s="36"/>
      <c r="S443" s="36"/>
      <c r="T443" s="36"/>
      <c r="U443" s="37"/>
      <c r="V443" s="38"/>
      <c r="W443" s="34"/>
      <c r="X443" s="53"/>
      <c r="Y443" s="54" t="str">
        <f>IF(COUNTA(B443:W443)&lt;=3,"",IF(B443&amp;C443&amp;D443="","",IF(F443&amp;G443="","OK",IF(ISERROR(VLOOKUP(MID(F443,2,2)&amp;LEFT(G443,4),ΚΩΔΙΚΟΙ!A:A,1,FALSE)),"ΣΦΑΛΜΑ: Έλλειψη αντιστοίχισης στηλών 5 και 6","OK"))))</f>
        <v/>
      </c>
      <c r="Z443" s="54" t="str">
        <f t="shared" si="40"/>
        <v/>
      </c>
      <c r="AA443" s="54" t="str">
        <f>IF(COUNTA(B443:W443)&lt;=3,"",IF(B443&amp;C443&amp;D443="","",IF(I443&amp;J443="","OK",IF(ISERROR(VLOOKUP(MID(I443,2,2)&amp;LEFT(J443,4),ΚΩΔΙΚΟΙ!A:A,1,FALSE)),"ΣΦΑΛΜΑ: Έλλειψη αντιστοίχισης στηλών 8 και 9","OK"))))</f>
        <v/>
      </c>
      <c r="AB443" s="54" t="str">
        <f t="shared" si="41"/>
        <v/>
      </c>
      <c r="AC443" s="54" t="str">
        <f t="shared" si="42"/>
        <v/>
      </c>
      <c r="AD443" s="54" t="str">
        <f t="shared" si="43"/>
        <v/>
      </c>
      <c r="AE443" s="54" t="str">
        <f t="shared" si="44"/>
        <v/>
      </c>
    </row>
    <row r="444" spans="1:31" ht="62.25" customHeight="1" x14ac:dyDescent="0.25">
      <c r="A444" s="39" t="str">
        <f t="shared" ref="A444:A507" si="45">+IF(AND(C444="",D444=""),"",A443+1)</f>
        <v/>
      </c>
      <c r="B444" s="40"/>
      <c r="C444" s="41"/>
      <c r="D444" s="41"/>
      <c r="E444" s="41"/>
      <c r="F444" s="41"/>
      <c r="G444" s="41"/>
      <c r="H444" s="42"/>
      <c r="I444" s="41"/>
      <c r="J444" s="41"/>
      <c r="K444" s="42"/>
      <c r="L444" s="42"/>
      <c r="M444" s="41"/>
      <c r="N444" s="43"/>
      <c r="O444" s="43"/>
      <c r="P444" s="42"/>
      <c r="Q444" s="42"/>
      <c r="R444" s="42"/>
      <c r="S444" s="42"/>
      <c r="T444" s="42"/>
      <c r="U444" s="43"/>
      <c r="V444" s="44"/>
      <c r="W444" s="40"/>
      <c r="X444" s="55"/>
      <c r="Y444" s="54" t="str">
        <f>IF(COUNTA(B444:W444)&lt;=3,"",IF(B444&amp;C444&amp;D444="","",IF(F444&amp;G444="","OK",IF(ISERROR(VLOOKUP(MID(F444,2,2)&amp;LEFT(G444,4),ΚΩΔΙΚΟΙ!A:A,1,FALSE)),"ΣΦΑΛΜΑ: Έλλειψη αντιστοίχισης στηλών 5 και 6","OK"))))</f>
        <v/>
      </c>
      <c r="Z444" s="54" t="str">
        <f t="shared" ref="Z444:Z507" si="46">IF(COUNTA(B444:W444)&lt;=3,"",IF(B444&amp;C444&amp;D444="","",IF(F444&amp;G444&amp;H444="","OK",IF(AND(F444&lt;&gt;"",G444&lt;&gt;"",H444&gt;0),"OK",IF(AND(F444&amp;G444&lt;&gt;"",H444=0),"ΣΦΑΛΜΑ: Εκκρεμεί η συμπλήρωση του ποσού χρηματοδότησης",IF(AND(F444&amp;G444="",H444&gt;0),"ΣΦΑΛΜΑ: Έχει συμπληρωθεί ποσό χρηματοδότησης χωρίς συμπλήρωση των στηλών 5 ή / και 6"))))))</f>
        <v/>
      </c>
      <c r="AA444" s="54" t="str">
        <f>IF(COUNTA(B444:W444)&lt;=3,"",IF(B444&amp;C444&amp;D444="","",IF(I444&amp;J444="","OK",IF(ISERROR(VLOOKUP(MID(I444,2,2)&amp;LEFT(J444,4),ΚΩΔΙΚΟΙ!A:A,1,FALSE)),"ΣΦΑΛΜΑ: Έλλειψη αντιστοίχισης στηλών 8 και 9","OK"))))</f>
        <v/>
      </c>
      <c r="AB444" s="54" t="str">
        <f t="shared" ref="AB444:AB507" si="47">IF(COUNTA(B444:W444)&lt;=3,"",IF(B444&amp;C444&amp;D444="","",IF(I444&amp;J444&amp;K444="","OK",IF(AND(I444&lt;&gt;"",J444&lt;&gt;"",K444&gt;0),"OK",IF(AND(I444&amp;J444&lt;&gt;"",K444=0),"ΣΦΑΛΜΑ: Εκκρεμεί η συμπλήρωση του ποσού χρηματοδότησης",IF(AND(I444&amp;J444="",K444&gt;0),"ΣΦΑΛΜΑ: Έχει συμπληρωθεί ποσό χρηματοδότησης χωρίς συμπλήρωση των στηλών 5 ή / και 6"))))))</f>
        <v/>
      </c>
      <c r="AC444" s="54" t="str">
        <f t="shared" ref="AC444:AC507" si="48">IF(COUNTA(B444:W444)&lt;=3,"",IF(B444&amp;C444&amp;D444="","",IF(F444="05. ΕΡΓΟ ΑΥΤΕΠΙΣΤΑΣΙΑΣ","OK",IF(AND(OR(LEFT($M444,2)="04",LEFT($M444,2)="05",LEFT($M444,2)="06"),N444=""),"ΣΦΑΛΜΑ: Εκκρεμεί η συμπλήρωση ημερομηνίας στη στήλη 13","OK"))))</f>
        <v/>
      </c>
      <c r="AD444" s="54" t="str">
        <f t="shared" ref="AD444:AD507" si="49">IF(COUNTA(B444:W444)&lt;=3,"",IF(B444&amp;C444&amp;D444="","",IF(F444="05. ΕΡΓΟ ΑΥΤΕΠΙΣΤΑΣΙΑΣ","OK",IF(AND(OR(LEFT($M444,2)="05",LEFT($M444,2)="06"),O444=""),"ΣΦΑΛΜΑ: Εκκρεμεί η συμπλήρωση ημερομηνίας στη στήλη 14","OK"))))</f>
        <v/>
      </c>
      <c r="AE444" s="54" t="str">
        <f t="shared" ref="AE444:AE507" si="50">IF(COUNTA(B444:W444)&lt;=3,"",IF(B444&amp;C444&amp;D444="","",IF(AND(OR(LEFT($M444,2)="05",LEFT($M444,2)="06"),P444="")," ΣΦΑΛΜΑ: Εκκρεμεί η συμπλήρωση ημερομηνίας στη στήλη 15","OK")))</f>
        <v/>
      </c>
    </row>
    <row r="445" spans="1:31" ht="62.25" customHeight="1" x14ac:dyDescent="0.25">
      <c r="A445" s="31" t="str">
        <f t="shared" si="45"/>
        <v/>
      </c>
      <c r="B445" s="34"/>
      <c r="C445" s="12"/>
      <c r="D445" s="12"/>
      <c r="E445" s="12"/>
      <c r="F445" s="35"/>
      <c r="G445" s="12"/>
      <c r="H445" s="11"/>
      <c r="I445" s="35"/>
      <c r="J445" s="35"/>
      <c r="K445" s="11"/>
      <c r="L445" s="11"/>
      <c r="M445" s="35"/>
      <c r="N445" s="37"/>
      <c r="O445" s="37"/>
      <c r="P445" s="36"/>
      <c r="Q445" s="36"/>
      <c r="R445" s="36"/>
      <c r="S445" s="36"/>
      <c r="T445" s="36"/>
      <c r="U445" s="37"/>
      <c r="V445" s="38"/>
      <c r="W445" s="34"/>
      <c r="X445" s="53"/>
      <c r="Y445" s="54" t="str">
        <f>IF(COUNTA(B445:W445)&lt;=3,"",IF(B445&amp;C445&amp;D445="","",IF(F445&amp;G445="","OK",IF(ISERROR(VLOOKUP(MID(F445,2,2)&amp;LEFT(G445,4),ΚΩΔΙΚΟΙ!A:A,1,FALSE)),"ΣΦΑΛΜΑ: Έλλειψη αντιστοίχισης στηλών 5 και 6","OK"))))</f>
        <v/>
      </c>
      <c r="Z445" s="54" t="str">
        <f t="shared" si="46"/>
        <v/>
      </c>
      <c r="AA445" s="54" t="str">
        <f>IF(COUNTA(B445:W445)&lt;=3,"",IF(B445&amp;C445&amp;D445="","",IF(I445&amp;J445="","OK",IF(ISERROR(VLOOKUP(MID(I445,2,2)&amp;LEFT(J445,4),ΚΩΔΙΚΟΙ!A:A,1,FALSE)),"ΣΦΑΛΜΑ: Έλλειψη αντιστοίχισης στηλών 8 και 9","OK"))))</f>
        <v/>
      </c>
      <c r="AB445" s="54" t="str">
        <f t="shared" si="47"/>
        <v/>
      </c>
      <c r="AC445" s="54" t="str">
        <f t="shared" si="48"/>
        <v/>
      </c>
      <c r="AD445" s="54" t="str">
        <f t="shared" si="49"/>
        <v/>
      </c>
      <c r="AE445" s="54" t="str">
        <f t="shared" si="50"/>
        <v/>
      </c>
    </row>
    <row r="446" spans="1:31" ht="62.25" customHeight="1" x14ac:dyDescent="0.25">
      <c r="A446" s="39" t="str">
        <f t="shared" si="45"/>
        <v/>
      </c>
      <c r="B446" s="40"/>
      <c r="C446" s="41"/>
      <c r="D446" s="41"/>
      <c r="E446" s="41"/>
      <c r="F446" s="41"/>
      <c r="G446" s="41"/>
      <c r="H446" s="42"/>
      <c r="I446" s="41"/>
      <c r="J446" s="41"/>
      <c r="K446" s="42"/>
      <c r="L446" s="42"/>
      <c r="M446" s="41"/>
      <c r="N446" s="43"/>
      <c r="O446" s="43"/>
      <c r="P446" s="42"/>
      <c r="Q446" s="42"/>
      <c r="R446" s="42"/>
      <c r="S446" s="42"/>
      <c r="T446" s="42"/>
      <c r="U446" s="43"/>
      <c r="V446" s="44"/>
      <c r="W446" s="40"/>
      <c r="X446" s="55"/>
      <c r="Y446" s="54" t="str">
        <f>IF(COUNTA(B446:W446)&lt;=3,"",IF(B446&amp;C446&amp;D446="","",IF(F446&amp;G446="","OK",IF(ISERROR(VLOOKUP(MID(F446,2,2)&amp;LEFT(G446,4),ΚΩΔΙΚΟΙ!A:A,1,FALSE)),"ΣΦΑΛΜΑ: Έλλειψη αντιστοίχισης στηλών 5 και 6","OK"))))</f>
        <v/>
      </c>
      <c r="Z446" s="54" t="str">
        <f t="shared" si="46"/>
        <v/>
      </c>
      <c r="AA446" s="54" t="str">
        <f>IF(COUNTA(B446:W446)&lt;=3,"",IF(B446&amp;C446&amp;D446="","",IF(I446&amp;J446="","OK",IF(ISERROR(VLOOKUP(MID(I446,2,2)&amp;LEFT(J446,4),ΚΩΔΙΚΟΙ!A:A,1,FALSE)),"ΣΦΑΛΜΑ: Έλλειψη αντιστοίχισης στηλών 8 και 9","OK"))))</f>
        <v/>
      </c>
      <c r="AB446" s="54" t="str">
        <f t="shared" si="47"/>
        <v/>
      </c>
      <c r="AC446" s="54" t="str">
        <f t="shared" si="48"/>
        <v/>
      </c>
      <c r="AD446" s="54" t="str">
        <f t="shared" si="49"/>
        <v/>
      </c>
      <c r="AE446" s="54" t="str">
        <f t="shared" si="50"/>
        <v/>
      </c>
    </row>
    <row r="447" spans="1:31" ht="62.25" customHeight="1" x14ac:dyDescent="0.25">
      <c r="A447" s="31" t="str">
        <f t="shared" si="45"/>
        <v/>
      </c>
      <c r="B447" s="34"/>
      <c r="C447" s="12"/>
      <c r="D447" s="12"/>
      <c r="E447" s="12"/>
      <c r="F447" s="35"/>
      <c r="G447" s="12"/>
      <c r="H447" s="11"/>
      <c r="I447" s="35"/>
      <c r="J447" s="35"/>
      <c r="K447" s="11"/>
      <c r="L447" s="11"/>
      <c r="M447" s="35"/>
      <c r="N447" s="37"/>
      <c r="O447" s="37"/>
      <c r="P447" s="36"/>
      <c r="Q447" s="36"/>
      <c r="R447" s="36"/>
      <c r="S447" s="36"/>
      <c r="T447" s="36"/>
      <c r="U447" s="37"/>
      <c r="V447" s="38"/>
      <c r="W447" s="34"/>
      <c r="X447" s="53"/>
      <c r="Y447" s="54" t="str">
        <f>IF(COUNTA(B447:W447)&lt;=3,"",IF(B447&amp;C447&amp;D447="","",IF(F447&amp;G447="","OK",IF(ISERROR(VLOOKUP(MID(F447,2,2)&amp;LEFT(G447,4),ΚΩΔΙΚΟΙ!A:A,1,FALSE)),"ΣΦΑΛΜΑ: Έλλειψη αντιστοίχισης στηλών 5 και 6","OK"))))</f>
        <v/>
      </c>
      <c r="Z447" s="54" t="str">
        <f t="shared" si="46"/>
        <v/>
      </c>
      <c r="AA447" s="54" t="str">
        <f>IF(COUNTA(B447:W447)&lt;=3,"",IF(B447&amp;C447&amp;D447="","",IF(I447&amp;J447="","OK",IF(ISERROR(VLOOKUP(MID(I447,2,2)&amp;LEFT(J447,4),ΚΩΔΙΚΟΙ!A:A,1,FALSE)),"ΣΦΑΛΜΑ: Έλλειψη αντιστοίχισης στηλών 8 και 9","OK"))))</f>
        <v/>
      </c>
      <c r="AB447" s="54" t="str">
        <f t="shared" si="47"/>
        <v/>
      </c>
      <c r="AC447" s="54" t="str">
        <f t="shared" si="48"/>
        <v/>
      </c>
      <c r="AD447" s="54" t="str">
        <f t="shared" si="49"/>
        <v/>
      </c>
      <c r="AE447" s="54" t="str">
        <f t="shared" si="50"/>
        <v/>
      </c>
    </row>
    <row r="448" spans="1:31" ht="62.25" customHeight="1" x14ac:dyDescent="0.25">
      <c r="A448" s="39" t="str">
        <f t="shared" si="45"/>
        <v/>
      </c>
      <c r="B448" s="40"/>
      <c r="C448" s="41"/>
      <c r="D448" s="41"/>
      <c r="E448" s="41"/>
      <c r="F448" s="41"/>
      <c r="G448" s="41"/>
      <c r="H448" s="42"/>
      <c r="I448" s="41"/>
      <c r="J448" s="41"/>
      <c r="K448" s="42"/>
      <c r="L448" s="42"/>
      <c r="M448" s="41"/>
      <c r="N448" s="43"/>
      <c r="O448" s="43"/>
      <c r="P448" s="42"/>
      <c r="Q448" s="42"/>
      <c r="R448" s="42"/>
      <c r="S448" s="42"/>
      <c r="T448" s="42"/>
      <c r="U448" s="43"/>
      <c r="V448" s="44"/>
      <c r="W448" s="40"/>
      <c r="X448" s="55"/>
      <c r="Y448" s="54" t="str">
        <f>IF(COUNTA(B448:W448)&lt;=3,"",IF(B448&amp;C448&amp;D448="","",IF(F448&amp;G448="","OK",IF(ISERROR(VLOOKUP(MID(F448,2,2)&amp;LEFT(G448,4),ΚΩΔΙΚΟΙ!A:A,1,FALSE)),"ΣΦΑΛΜΑ: Έλλειψη αντιστοίχισης στηλών 5 και 6","OK"))))</f>
        <v/>
      </c>
      <c r="Z448" s="54" t="str">
        <f t="shared" si="46"/>
        <v/>
      </c>
      <c r="AA448" s="54" t="str">
        <f>IF(COUNTA(B448:W448)&lt;=3,"",IF(B448&amp;C448&amp;D448="","",IF(I448&amp;J448="","OK",IF(ISERROR(VLOOKUP(MID(I448,2,2)&amp;LEFT(J448,4),ΚΩΔΙΚΟΙ!A:A,1,FALSE)),"ΣΦΑΛΜΑ: Έλλειψη αντιστοίχισης στηλών 8 και 9","OK"))))</f>
        <v/>
      </c>
      <c r="AB448" s="54" t="str">
        <f t="shared" si="47"/>
        <v/>
      </c>
      <c r="AC448" s="54" t="str">
        <f t="shared" si="48"/>
        <v/>
      </c>
      <c r="AD448" s="54" t="str">
        <f t="shared" si="49"/>
        <v/>
      </c>
      <c r="AE448" s="54" t="str">
        <f t="shared" si="50"/>
        <v/>
      </c>
    </row>
    <row r="449" spans="1:31" ht="62.25" customHeight="1" x14ac:dyDescent="0.25">
      <c r="A449" s="31" t="str">
        <f t="shared" si="45"/>
        <v/>
      </c>
      <c r="B449" s="34"/>
      <c r="C449" s="12"/>
      <c r="D449" s="12"/>
      <c r="E449" s="12"/>
      <c r="F449" s="35"/>
      <c r="G449" s="12"/>
      <c r="H449" s="11"/>
      <c r="I449" s="35"/>
      <c r="J449" s="35"/>
      <c r="K449" s="11"/>
      <c r="L449" s="11"/>
      <c r="M449" s="35"/>
      <c r="N449" s="37"/>
      <c r="O449" s="37"/>
      <c r="P449" s="36"/>
      <c r="Q449" s="36"/>
      <c r="R449" s="36"/>
      <c r="S449" s="36"/>
      <c r="T449" s="36"/>
      <c r="U449" s="37"/>
      <c r="V449" s="38"/>
      <c r="W449" s="34"/>
      <c r="X449" s="53"/>
      <c r="Y449" s="54" t="str">
        <f>IF(COUNTA(B449:W449)&lt;=3,"",IF(B449&amp;C449&amp;D449="","",IF(F449&amp;G449="","OK",IF(ISERROR(VLOOKUP(MID(F449,2,2)&amp;LEFT(G449,4),ΚΩΔΙΚΟΙ!A:A,1,FALSE)),"ΣΦΑΛΜΑ: Έλλειψη αντιστοίχισης στηλών 5 και 6","OK"))))</f>
        <v/>
      </c>
      <c r="Z449" s="54" t="str">
        <f t="shared" si="46"/>
        <v/>
      </c>
      <c r="AA449" s="54" t="str">
        <f>IF(COUNTA(B449:W449)&lt;=3,"",IF(B449&amp;C449&amp;D449="","",IF(I449&amp;J449="","OK",IF(ISERROR(VLOOKUP(MID(I449,2,2)&amp;LEFT(J449,4),ΚΩΔΙΚΟΙ!A:A,1,FALSE)),"ΣΦΑΛΜΑ: Έλλειψη αντιστοίχισης στηλών 8 και 9","OK"))))</f>
        <v/>
      </c>
      <c r="AB449" s="54" t="str">
        <f t="shared" si="47"/>
        <v/>
      </c>
      <c r="AC449" s="54" t="str">
        <f t="shared" si="48"/>
        <v/>
      </c>
      <c r="AD449" s="54" t="str">
        <f t="shared" si="49"/>
        <v/>
      </c>
      <c r="AE449" s="54" t="str">
        <f t="shared" si="50"/>
        <v/>
      </c>
    </row>
    <row r="450" spans="1:31" ht="62.25" customHeight="1" x14ac:dyDescent="0.25">
      <c r="A450" s="39" t="str">
        <f t="shared" si="45"/>
        <v/>
      </c>
      <c r="B450" s="40"/>
      <c r="C450" s="41"/>
      <c r="D450" s="41"/>
      <c r="E450" s="41"/>
      <c r="F450" s="41"/>
      <c r="G450" s="41"/>
      <c r="H450" s="42"/>
      <c r="I450" s="41"/>
      <c r="J450" s="41"/>
      <c r="K450" s="42"/>
      <c r="L450" s="42"/>
      <c r="M450" s="41"/>
      <c r="N450" s="43"/>
      <c r="O450" s="43"/>
      <c r="P450" s="42"/>
      <c r="Q450" s="42"/>
      <c r="R450" s="42"/>
      <c r="S450" s="42"/>
      <c r="T450" s="42"/>
      <c r="U450" s="43"/>
      <c r="V450" s="44"/>
      <c r="W450" s="40"/>
      <c r="X450" s="55"/>
      <c r="Y450" s="54" t="str">
        <f>IF(COUNTA(B450:W450)&lt;=3,"",IF(B450&amp;C450&amp;D450="","",IF(F450&amp;G450="","OK",IF(ISERROR(VLOOKUP(MID(F450,2,2)&amp;LEFT(G450,4),ΚΩΔΙΚΟΙ!A:A,1,FALSE)),"ΣΦΑΛΜΑ: Έλλειψη αντιστοίχισης στηλών 5 και 6","OK"))))</f>
        <v/>
      </c>
      <c r="Z450" s="54" t="str">
        <f t="shared" si="46"/>
        <v/>
      </c>
      <c r="AA450" s="54" t="str">
        <f>IF(COUNTA(B450:W450)&lt;=3,"",IF(B450&amp;C450&amp;D450="","",IF(I450&amp;J450="","OK",IF(ISERROR(VLOOKUP(MID(I450,2,2)&amp;LEFT(J450,4),ΚΩΔΙΚΟΙ!A:A,1,FALSE)),"ΣΦΑΛΜΑ: Έλλειψη αντιστοίχισης στηλών 8 και 9","OK"))))</f>
        <v/>
      </c>
      <c r="AB450" s="54" t="str">
        <f t="shared" si="47"/>
        <v/>
      </c>
      <c r="AC450" s="54" t="str">
        <f t="shared" si="48"/>
        <v/>
      </c>
      <c r="AD450" s="54" t="str">
        <f t="shared" si="49"/>
        <v/>
      </c>
      <c r="AE450" s="54" t="str">
        <f t="shared" si="50"/>
        <v/>
      </c>
    </row>
    <row r="451" spans="1:31" ht="62.25" customHeight="1" x14ac:dyDescent="0.25">
      <c r="A451" s="31" t="str">
        <f t="shared" si="45"/>
        <v/>
      </c>
      <c r="B451" s="34"/>
      <c r="C451" s="12"/>
      <c r="D451" s="12"/>
      <c r="E451" s="12"/>
      <c r="F451" s="35"/>
      <c r="G451" s="12"/>
      <c r="H451" s="11"/>
      <c r="I451" s="35"/>
      <c r="J451" s="35"/>
      <c r="K451" s="11"/>
      <c r="L451" s="11"/>
      <c r="M451" s="35"/>
      <c r="N451" s="37"/>
      <c r="O451" s="37"/>
      <c r="P451" s="36"/>
      <c r="Q451" s="36"/>
      <c r="R451" s="36"/>
      <c r="S451" s="36"/>
      <c r="T451" s="36"/>
      <c r="U451" s="37"/>
      <c r="V451" s="38"/>
      <c r="W451" s="34"/>
      <c r="X451" s="53"/>
      <c r="Y451" s="54" t="str">
        <f>IF(COUNTA(B451:W451)&lt;=3,"",IF(B451&amp;C451&amp;D451="","",IF(F451&amp;G451="","OK",IF(ISERROR(VLOOKUP(MID(F451,2,2)&amp;LEFT(G451,4),ΚΩΔΙΚΟΙ!A:A,1,FALSE)),"ΣΦΑΛΜΑ: Έλλειψη αντιστοίχισης στηλών 5 και 6","OK"))))</f>
        <v/>
      </c>
      <c r="Z451" s="54" t="str">
        <f t="shared" si="46"/>
        <v/>
      </c>
      <c r="AA451" s="54" t="str">
        <f>IF(COUNTA(B451:W451)&lt;=3,"",IF(B451&amp;C451&amp;D451="","",IF(I451&amp;J451="","OK",IF(ISERROR(VLOOKUP(MID(I451,2,2)&amp;LEFT(J451,4),ΚΩΔΙΚΟΙ!A:A,1,FALSE)),"ΣΦΑΛΜΑ: Έλλειψη αντιστοίχισης στηλών 8 και 9","OK"))))</f>
        <v/>
      </c>
      <c r="AB451" s="54" t="str">
        <f t="shared" si="47"/>
        <v/>
      </c>
      <c r="AC451" s="54" t="str">
        <f t="shared" si="48"/>
        <v/>
      </c>
      <c r="AD451" s="54" t="str">
        <f t="shared" si="49"/>
        <v/>
      </c>
      <c r="AE451" s="54" t="str">
        <f t="shared" si="50"/>
        <v/>
      </c>
    </row>
    <row r="452" spans="1:31" ht="62.25" customHeight="1" x14ac:dyDescent="0.25">
      <c r="A452" s="39" t="str">
        <f t="shared" si="45"/>
        <v/>
      </c>
      <c r="B452" s="40"/>
      <c r="C452" s="41"/>
      <c r="D452" s="41"/>
      <c r="E452" s="41"/>
      <c r="F452" s="41"/>
      <c r="G452" s="41"/>
      <c r="H452" s="42"/>
      <c r="I452" s="41"/>
      <c r="J452" s="41"/>
      <c r="K452" s="42"/>
      <c r="L452" s="42"/>
      <c r="M452" s="41"/>
      <c r="N452" s="43"/>
      <c r="O452" s="43"/>
      <c r="P452" s="42"/>
      <c r="Q452" s="42"/>
      <c r="R452" s="42"/>
      <c r="S452" s="42"/>
      <c r="T452" s="42"/>
      <c r="U452" s="43"/>
      <c r="V452" s="44"/>
      <c r="W452" s="40"/>
      <c r="X452" s="55"/>
      <c r="Y452" s="54" t="str">
        <f>IF(COUNTA(B452:W452)&lt;=3,"",IF(B452&amp;C452&amp;D452="","",IF(F452&amp;G452="","OK",IF(ISERROR(VLOOKUP(MID(F452,2,2)&amp;LEFT(G452,4),ΚΩΔΙΚΟΙ!A:A,1,FALSE)),"ΣΦΑΛΜΑ: Έλλειψη αντιστοίχισης στηλών 5 και 6","OK"))))</f>
        <v/>
      </c>
      <c r="Z452" s="54" t="str">
        <f t="shared" si="46"/>
        <v/>
      </c>
      <c r="AA452" s="54" t="str">
        <f>IF(COUNTA(B452:W452)&lt;=3,"",IF(B452&amp;C452&amp;D452="","",IF(I452&amp;J452="","OK",IF(ISERROR(VLOOKUP(MID(I452,2,2)&amp;LEFT(J452,4),ΚΩΔΙΚΟΙ!A:A,1,FALSE)),"ΣΦΑΛΜΑ: Έλλειψη αντιστοίχισης στηλών 8 και 9","OK"))))</f>
        <v/>
      </c>
      <c r="AB452" s="54" t="str">
        <f t="shared" si="47"/>
        <v/>
      </c>
      <c r="AC452" s="54" t="str">
        <f t="shared" si="48"/>
        <v/>
      </c>
      <c r="AD452" s="54" t="str">
        <f t="shared" si="49"/>
        <v/>
      </c>
      <c r="AE452" s="54" t="str">
        <f t="shared" si="50"/>
        <v/>
      </c>
    </row>
    <row r="453" spans="1:31" ht="62.25" customHeight="1" x14ac:dyDescent="0.25">
      <c r="A453" s="31" t="str">
        <f t="shared" si="45"/>
        <v/>
      </c>
      <c r="B453" s="34"/>
      <c r="C453" s="12"/>
      <c r="D453" s="12"/>
      <c r="E453" s="12"/>
      <c r="F453" s="35"/>
      <c r="G453" s="12"/>
      <c r="H453" s="11"/>
      <c r="I453" s="35"/>
      <c r="J453" s="35"/>
      <c r="K453" s="11"/>
      <c r="L453" s="11"/>
      <c r="M453" s="35"/>
      <c r="N453" s="37"/>
      <c r="O453" s="37"/>
      <c r="P453" s="36"/>
      <c r="Q453" s="36"/>
      <c r="R453" s="36"/>
      <c r="S453" s="36"/>
      <c r="T453" s="36"/>
      <c r="U453" s="37"/>
      <c r="V453" s="38"/>
      <c r="W453" s="34"/>
      <c r="X453" s="53"/>
      <c r="Y453" s="54" t="str">
        <f>IF(COUNTA(B453:W453)&lt;=3,"",IF(B453&amp;C453&amp;D453="","",IF(F453&amp;G453="","OK",IF(ISERROR(VLOOKUP(MID(F453,2,2)&amp;LEFT(G453,4),ΚΩΔΙΚΟΙ!A:A,1,FALSE)),"ΣΦΑΛΜΑ: Έλλειψη αντιστοίχισης στηλών 5 και 6","OK"))))</f>
        <v/>
      </c>
      <c r="Z453" s="54" t="str">
        <f t="shared" si="46"/>
        <v/>
      </c>
      <c r="AA453" s="54" t="str">
        <f>IF(COUNTA(B453:W453)&lt;=3,"",IF(B453&amp;C453&amp;D453="","",IF(I453&amp;J453="","OK",IF(ISERROR(VLOOKUP(MID(I453,2,2)&amp;LEFT(J453,4),ΚΩΔΙΚΟΙ!A:A,1,FALSE)),"ΣΦΑΛΜΑ: Έλλειψη αντιστοίχισης στηλών 8 και 9","OK"))))</f>
        <v/>
      </c>
      <c r="AB453" s="54" t="str">
        <f t="shared" si="47"/>
        <v/>
      </c>
      <c r="AC453" s="54" t="str">
        <f t="shared" si="48"/>
        <v/>
      </c>
      <c r="AD453" s="54" t="str">
        <f t="shared" si="49"/>
        <v/>
      </c>
      <c r="AE453" s="54" t="str">
        <f t="shared" si="50"/>
        <v/>
      </c>
    </row>
    <row r="454" spans="1:31" ht="62.25" customHeight="1" x14ac:dyDescent="0.25">
      <c r="A454" s="39" t="str">
        <f t="shared" si="45"/>
        <v/>
      </c>
      <c r="B454" s="40"/>
      <c r="C454" s="41"/>
      <c r="D454" s="41"/>
      <c r="E454" s="41"/>
      <c r="F454" s="41"/>
      <c r="G454" s="41"/>
      <c r="H454" s="42"/>
      <c r="I454" s="41"/>
      <c r="J454" s="41"/>
      <c r="K454" s="42"/>
      <c r="L454" s="42"/>
      <c r="M454" s="41"/>
      <c r="N454" s="43"/>
      <c r="O454" s="43"/>
      <c r="P454" s="42"/>
      <c r="Q454" s="42"/>
      <c r="R454" s="42"/>
      <c r="S454" s="42"/>
      <c r="T454" s="42"/>
      <c r="U454" s="43"/>
      <c r="V454" s="44"/>
      <c r="W454" s="40"/>
      <c r="X454" s="55"/>
      <c r="Y454" s="54" t="str">
        <f>IF(COUNTA(B454:W454)&lt;=3,"",IF(B454&amp;C454&amp;D454="","",IF(F454&amp;G454="","OK",IF(ISERROR(VLOOKUP(MID(F454,2,2)&amp;LEFT(G454,4),ΚΩΔΙΚΟΙ!A:A,1,FALSE)),"ΣΦΑΛΜΑ: Έλλειψη αντιστοίχισης στηλών 5 και 6","OK"))))</f>
        <v/>
      </c>
      <c r="Z454" s="54" t="str">
        <f t="shared" si="46"/>
        <v/>
      </c>
      <c r="AA454" s="54" t="str">
        <f>IF(COUNTA(B454:W454)&lt;=3,"",IF(B454&amp;C454&amp;D454="","",IF(I454&amp;J454="","OK",IF(ISERROR(VLOOKUP(MID(I454,2,2)&amp;LEFT(J454,4),ΚΩΔΙΚΟΙ!A:A,1,FALSE)),"ΣΦΑΛΜΑ: Έλλειψη αντιστοίχισης στηλών 8 και 9","OK"))))</f>
        <v/>
      </c>
      <c r="AB454" s="54" t="str">
        <f t="shared" si="47"/>
        <v/>
      </c>
      <c r="AC454" s="54" t="str">
        <f t="shared" si="48"/>
        <v/>
      </c>
      <c r="AD454" s="54" t="str">
        <f t="shared" si="49"/>
        <v/>
      </c>
      <c r="AE454" s="54" t="str">
        <f t="shared" si="50"/>
        <v/>
      </c>
    </row>
    <row r="455" spans="1:31" ht="62.25" customHeight="1" x14ac:dyDescent="0.25">
      <c r="A455" s="31" t="str">
        <f t="shared" si="45"/>
        <v/>
      </c>
      <c r="B455" s="34"/>
      <c r="C455" s="12"/>
      <c r="D455" s="12"/>
      <c r="E455" s="12"/>
      <c r="F455" s="35"/>
      <c r="G455" s="12"/>
      <c r="H455" s="11"/>
      <c r="I455" s="35"/>
      <c r="J455" s="35"/>
      <c r="K455" s="11"/>
      <c r="L455" s="11"/>
      <c r="M455" s="35"/>
      <c r="N455" s="37"/>
      <c r="O455" s="37"/>
      <c r="P455" s="36"/>
      <c r="Q455" s="36"/>
      <c r="R455" s="36"/>
      <c r="S455" s="36"/>
      <c r="T455" s="36"/>
      <c r="U455" s="37"/>
      <c r="V455" s="38"/>
      <c r="W455" s="34"/>
      <c r="X455" s="53"/>
      <c r="Y455" s="54" t="str">
        <f>IF(COUNTA(B455:W455)&lt;=3,"",IF(B455&amp;C455&amp;D455="","",IF(F455&amp;G455="","OK",IF(ISERROR(VLOOKUP(MID(F455,2,2)&amp;LEFT(G455,4),ΚΩΔΙΚΟΙ!A:A,1,FALSE)),"ΣΦΑΛΜΑ: Έλλειψη αντιστοίχισης στηλών 5 και 6","OK"))))</f>
        <v/>
      </c>
      <c r="Z455" s="54" t="str">
        <f t="shared" si="46"/>
        <v/>
      </c>
      <c r="AA455" s="54" t="str">
        <f>IF(COUNTA(B455:W455)&lt;=3,"",IF(B455&amp;C455&amp;D455="","",IF(I455&amp;J455="","OK",IF(ISERROR(VLOOKUP(MID(I455,2,2)&amp;LEFT(J455,4),ΚΩΔΙΚΟΙ!A:A,1,FALSE)),"ΣΦΑΛΜΑ: Έλλειψη αντιστοίχισης στηλών 8 και 9","OK"))))</f>
        <v/>
      </c>
      <c r="AB455" s="54" t="str">
        <f t="shared" si="47"/>
        <v/>
      </c>
      <c r="AC455" s="54" t="str">
        <f t="shared" si="48"/>
        <v/>
      </c>
      <c r="AD455" s="54" t="str">
        <f t="shared" si="49"/>
        <v/>
      </c>
      <c r="AE455" s="54" t="str">
        <f t="shared" si="50"/>
        <v/>
      </c>
    </row>
    <row r="456" spans="1:31" ht="62.25" customHeight="1" x14ac:dyDescent="0.25">
      <c r="A456" s="39" t="str">
        <f t="shared" si="45"/>
        <v/>
      </c>
      <c r="B456" s="40"/>
      <c r="C456" s="41"/>
      <c r="D456" s="41"/>
      <c r="E456" s="41"/>
      <c r="F456" s="41"/>
      <c r="G456" s="41"/>
      <c r="H456" s="42"/>
      <c r="I456" s="41"/>
      <c r="J456" s="41"/>
      <c r="K456" s="42"/>
      <c r="L456" s="42"/>
      <c r="M456" s="41"/>
      <c r="N456" s="43"/>
      <c r="O456" s="43"/>
      <c r="P456" s="42"/>
      <c r="Q456" s="42"/>
      <c r="R456" s="42"/>
      <c r="S456" s="42"/>
      <c r="T456" s="42"/>
      <c r="U456" s="43"/>
      <c r="V456" s="44"/>
      <c r="W456" s="40"/>
      <c r="X456" s="55"/>
      <c r="Y456" s="54" t="str">
        <f>IF(COUNTA(B456:W456)&lt;=3,"",IF(B456&amp;C456&amp;D456="","",IF(F456&amp;G456="","OK",IF(ISERROR(VLOOKUP(MID(F456,2,2)&amp;LEFT(G456,4),ΚΩΔΙΚΟΙ!A:A,1,FALSE)),"ΣΦΑΛΜΑ: Έλλειψη αντιστοίχισης στηλών 5 και 6","OK"))))</f>
        <v/>
      </c>
      <c r="Z456" s="54" t="str">
        <f t="shared" si="46"/>
        <v/>
      </c>
      <c r="AA456" s="54" t="str">
        <f>IF(COUNTA(B456:W456)&lt;=3,"",IF(B456&amp;C456&amp;D456="","",IF(I456&amp;J456="","OK",IF(ISERROR(VLOOKUP(MID(I456,2,2)&amp;LEFT(J456,4),ΚΩΔΙΚΟΙ!A:A,1,FALSE)),"ΣΦΑΛΜΑ: Έλλειψη αντιστοίχισης στηλών 8 και 9","OK"))))</f>
        <v/>
      </c>
      <c r="AB456" s="54" t="str">
        <f t="shared" si="47"/>
        <v/>
      </c>
      <c r="AC456" s="54" t="str">
        <f t="shared" si="48"/>
        <v/>
      </c>
      <c r="AD456" s="54" t="str">
        <f t="shared" si="49"/>
        <v/>
      </c>
      <c r="AE456" s="54" t="str">
        <f t="shared" si="50"/>
        <v/>
      </c>
    </row>
    <row r="457" spans="1:31" ht="62.25" customHeight="1" x14ac:dyDescent="0.25">
      <c r="A457" s="31" t="str">
        <f t="shared" si="45"/>
        <v/>
      </c>
      <c r="B457" s="34"/>
      <c r="C457" s="12"/>
      <c r="D457" s="12"/>
      <c r="E457" s="12"/>
      <c r="F457" s="35"/>
      <c r="G457" s="12"/>
      <c r="H457" s="11"/>
      <c r="I457" s="35"/>
      <c r="J457" s="35"/>
      <c r="K457" s="11"/>
      <c r="L457" s="11"/>
      <c r="M457" s="35"/>
      <c r="N457" s="37"/>
      <c r="O457" s="37"/>
      <c r="P457" s="36"/>
      <c r="Q457" s="36"/>
      <c r="R457" s="36"/>
      <c r="S457" s="36"/>
      <c r="T457" s="36"/>
      <c r="U457" s="37"/>
      <c r="V457" s="38"/>
      <c r="W457" s="34"/>
      <c r="X457" s="53"/>
      <c r="Y457" s="54" t="str">
        <f>IF(COUNTA(B457:W457)&lt;=3,"",IF(B457&amp;C457&amp;D457="","",IF(F457&amp;G457="","OK",IF(ISERROR(VLOOKUP(MID(F457,2,2)&amp;LEFT(G457,4),ΚΩΔΙΚΟΙ!A:A,1,FALSE)),"ΣΦΑΛΜΑ: Έλλειψη αντιστοίχισης στηλών 5 και 6","OK"))))</f>
        <v/>
      </c>
      <c r="Z457" s="54" t="str">
        <f t="shared" si="46"/>
        <v/>
      </c>
      <c r="AA457" s="54" t="str">
        <f>IF(COUNTA(B457:W457)&lt;=3,"",IF(B457&amp;C457&amp;D457="","",IF(I457&amp;J457="","OK",IF(ISERROR(VLOOKUP(MID(I457,2,2)&amp;LEFT(J457,4),ΚΩΔΙΚΟΙ!A:A,1,FALSE)),"ΣΦΑΛΜΑ: Έλλειψη αντιστοίχισης στηλών 8 και 9","OK"))))</f>
        <v/>
      </c>
      <c r="AB457" s="54" t="str">
        <f t="shared" si="47"/>
        <v/>
      </c>
      <c r="AC457" s="54" t="str">
        <f t="shared" si="48"/>
        <v/>
      </c>
      <c r="AD457" s="54" t="str">
        <f t="shared" si="49"/>
        <v/>
      </c>
      <c r="AE457" s="54" t="str">
        <f t="shared" si="50"/>
        <v/>
      </c>
    </row>
    <row r="458" spans="1:31" ht="62.25" customHeight="1" x14ac:dyDescent="0.25">
      <c r="A458" s="39" t="str">
        <f t="shared" si="45"/>
        <v/>
      </c>
      <c r="B458" s="40"/>
      <c r="C458" s="41"/>
      <c r="D458" s="41"/>
      <c r="E458" s="41"/>
      <c r="F458" s="41"/>
      <c r="G458" s="41"/>
      <c r="H458" s="42"/>
      <c r="I458" s="41"/>
      <c r="J458" s="41"/>
      <c r="K458" s="42"/>
      <c r="L458" s="42"/>
      <c r="M458" s="41"/>
      <c r="N458" s="43"/>
      <c r="O458" s="43"/>
      <c r="P458" s="42"/>
      <c r="Q458" s="42"/>
      <c r="R458" s="42"/>
      <c r="S458" s="42"/>
      <c r="T458" s="42"/>
      <c r="U458" s="43"/>
      <c r="V458" s="44"/>
      <c r="W458" s="40"/>
      <c r="X458" s="55"/>
      <c r="Y458" s="54" t="str">
        <f>IF(COUNTA(B458:W458)&lt;=3,"",IF(B458&amp;C458&amp;D458="","",IF(F458&amp;G458="","OK",IF(ISERROR(VLOOKUP(MID(F458,2,2)&amp;LEFT(G458,4),ΚΩΔΙΚΟΙ!A:A,1,FALSE)),"ΣΦΑΛΜΑ: Έλλειψη αντιστοίχισης στηλών 5 και 6","OK"))))</f>
        <v/>
      </c>
      <c r="Z458" s="54" t="str">
        <f t="shared" si="46"/>
        <v/>
      </c>
      <c r="AA458" s="54" t="str">
        <f>IF(COUNTA(B458:W458)&lt;=3,"",IF(B458&amp;C458&amp;D458="","",IF(I458&amp;J458="","OK",IF(ISERROR(VLOOKUP(MID(I458,2,2)&amp;LEFT(J458,4),ΚΩΔΙΚΟΙ!A:A,1,FALSE)),"ΣΦΑΛΜΑ: Έλλειψη αντιστοίχισης στηλών 8 και 9","OK"))))</f>
        <v/>
      </c>
      <c r="AB458" s="54" t="str">
        <f t="shared" si="47"/>
        <v/>
      </c>
      <c r="AC458" s="54" t="str">
        <f t="shared" si="48"/>
        <v/>
      </c>
      <c r="AD458" s="54" t="str">
        <f t="shared" si="49"/>
        <v/>
      </c>
      <c r="AE458" s="54" t="str">
        <f t="shared" si="50"/>
        <v/>
      </c>
    </row>
    <row r="459" spans="1:31" ht="62.25" customHeight="1" x14ac:dyDescent="0.25">
      <c r="A459" s="31" t="str">
        <f t="shared" si="45"/>
        <v/>
      </c>
      <c r="B459" s="34"/>
      <c r="C459" s="12"/>
      <c r="D459" s="12"/>
      <c r="E459" s="12"/>
      <c r="F459" s="35"/>
      <c r="G459" s="12"/>
      <c r="H459" s="11"/>
      <c r="I459" s="35"/>
      <c r="J459" s="35"/>
      <c r="K459" s="11"/>
      <c r="L459" s="11"/>
      <c r="M459" s="35"/>
      <c r="N459" s="37"/>
      <c r="O459" s="37"/>
      <c r="P459" s="36"/>
      <c r="Q459" s="36"/>
      <c r="R459" s="36"/>
      <c r="S459" s="36"/>
      <c r="T459" s="36"/>
      <c r="U459" s="37"/>
      <c r="V459" s="38"/>
      <c r="W459" s="34"/>
      <c r="X459" s="53"/>
      <c r="Y459" s="54" t="str">
        <f>IF(COUNTA(B459:W459)&lt;=3,"",IF(B459&amp;C459&amp;D459="","",IF(F459&amp;G459="","OK",IF(ISERROR(VLOOKUP(MID(F459,2,2)&amp;LEFT(G459,4),ΚΩΔΙΚΟΙ!A:A,1,FALSE)),"ΣΦΑΛΜΑ: Έλλειψη αντιστοίχισης στηλών 5 και 6","OK"))))</f>
        <v/>
      </c>
      <c r="Z459" s="54" t="str">
        <f t="shared" si="46"/>
        <v/>
      </c>
      <c r="AA459" s="54" t="str">
        <f>IF(COUNTA(B459:W459)&lt;=3,"",IF(B459&amp;C459&amp;D459="","",IF(I459&amp;J459="","OK",IF(ISERROR(VLOOKUP(MID(I459,2,2)&amp;LEFT(J459,4),ΚΩΔΙΚΟΙ!A:A,1,FALSE)),"ΣΦΑΛΜΑ: Έλλειψη αντιστοίχισης στηλών 8 και 9","OK"))))</f>
        <v/>
      </c>
      <c r="AB459" s="54" t="str">
        <f t="shared" si="47"/>
        <v/>
      </c>
      <c r="AC459" s="54" t="str">
        <f t="shared" si="48"/>
        <v/>
      </c>
      <c r="AD459" s="54" t="str">
        <f t="shared" si="49"/>
        <v/>
      </c>
      <c r="AE459" s="54" t="str">
        <f t="shared" si="50"/>
        <v/>
      </c>
    </row>
    <row r="460" spans="1:31" ht="62.25" customHeight="1" x14ac:dyDescent="0.25">
      <c r="A460" s="39" t="str">
        <f t="shared" si="45"/>
        <v/>
      </c>
      <c r="B460" s="40"/>
      <c r="C460" s="41"/>
      <c r="D460" s="41"/>
      <c r="E460" s="41"/>
      <c r="F460" s="41"/>
      <c r="G460" s="41"/>
      <c r="H460" s="42"/>
      <c r="I460" s="41"/>
      <c r="J460" s="41"/>
      <c r="K460" s="42"/>
      <c r="L460" s="42"/>
      <c r="M460" s="41"/>
      <c r="N460" s="43"/>
      <c r="O460" s="43"/>
      <c r="P460" s="42"/>
      <c r="Q460" s="42"/>
      <c r="R460" s="42"/>
      <c r="S460" s="42"/>
      <c r="T460" s="42"/>
      <c r="U460" s="43"/>
      <c r="V460" s="44"/>
      <c r="W460" s="40"/>
      <c r="X460" s="55"/>
      <c r="Y460" s="54" t="str">
        <f>IF(COUNTA(B460:W460)&lt;=3,"",IF(B460&amp;C460&amp;D460="","",IF(F460&amp;G460="","OK",IF(ISERROR(VLOOKUP(MID(F460,2,2)&amp;LEFT(G460,4),ΚΩΔΙΚΟΙ!A:A,1,FALSE)),"ΣΦΑΛΜΑ: Έλλειψη αντιστοίχισης στηλών 5 και 6","OK"))))</f>
        <v/>
      </c>
      <c r="Z460" s="54" t="str">
        <f t="shared" si="46"/>
        <v/>
      </c>
      <c r="AA460" s="54" t="str">
        <f>IF(COUNTA(B460:W460)&lt;=3,"",IF(B460&amp;C460&amp;D460="","",IF(I460&amp;J460="","OK",IF(ISERROR(VLOOKUP(MID(I460,2,2)&amp;LEFT(J460,4),ΚΩΔΙΚΟΙ!A:A,1,FALSE)),"ΣΦΑΛΜΑ: Έλλειψη αντιστοίχισης στηλών 8 και 9","OK"))))</f>
        <v/>
      </c>
      <c r="AB460" s="54" t="str">
        <f t="shared" si="47"/>
        <v/>
      </c>
      <c r="AC460" s="54" t="str">
        <f t="shared" si="48"/>
        <v/>
      </c>
      <c r="AD460" s="54" t="str">
        <f t="shared" si="49"/>
        <v/>
      </c>
      <c r="AE460" s="54" t="str">
        <f t="shared" si="50"/>
        <v/>
      </c>
    </row>
    <row r="461" spans="1:31" ht="62.25" customHeight="1" x14ac:dyDescent="0.25">
      <c r="A461" s="31" t="str">
        <f t="shared" si="45"/>
        <v/>
      </c>
      <c r="B461" s="34"/>
      <c r="C461" s="12"/>
      <c r="D461" s="12"/>
      <c r="E461" s="12"/>
      <c r="F461" s="35"/>
      <c r="G461" s="12"/>
      <c r="H461" s="11"/>
      <c r="I461" s="35"/>
      <c r="J461" s="35"/>
      <c r="K461" s="11"/>
      <c r="L461" s="11"/>
      <c r="M461" s="35"/>
      <c r="N461" s="37"/>
      <c r="O461" s="37"/>
      <c r="P461" s="36"/>
      <c r="Q461" s="36"/>
      <c r="R461" s="36"/>
      <c r="S461" s="36"/>
      <c r="T461" s="36"/>
      <c r="U461" s="37"/>
      <c r="V461" s="38"/>
      <c r="W461" s="34"/>
      <c r="X461" s="53"/>
      <c r="Y461" s="54" t="str">
        <f>IF(COUNTA(B461:W461)&lt;=3,"",IF(B461&amp;C461&amp;D461="","",IF(F461&amp;G461="","OK",IF(ISERROR(VLOOKUP(MID(F461,2,2)&amp;LEFT(G461,4),ΚΩΔΙΚΟΙ!A:A,1,FALSE)),"ΣΦΑΛΜΑ: Έλλειψη αντιστοίχισης στηλών 5 και 6","OK"))))</f>
        <v/>
      </c>
      <c r="Z461" s="54" t="str">
        <f t="shared" si="46"/>
        <v/>
      </c>
      <c r="AA461" s="54" t="str">
        <f>IF(COUNTA(B461:W461)&lt;=3,"",IF(B461&amp;C461&amp;D461="","",IF(I461&amp;J461="","OK",IF(ISERROR(VLOOKUP(MID(I461,2,2)&amp;LEFT(J461,4),ΚΩΔΙΚΟΙ!A:A,1,FALSE)),"ΣΦΑΛΜΑ: Έλλειψη αντιστοίχισης στηλών 8 και 9","OK"))))</f>
        <v/>
      </c>
      <c r="AB461" s="54" t="str">
        <f t="shared" si="47"/>
        <v/>
      </c>
      <c r="AC461" s="54" t="str">
        <f t="shared" si="48"/>
        <v/>
      </c>
      <c r="AD461" s="54" t="str">
        <f t="shared" si="49"/>
        <v/>
      </c>
      <c r="AE461" s="54" t="str">
        <f t="shared" si="50"/>
        <v/>
      </c>
    </row>
    <row r="462" spans="1:31" ht="62.25" customHeight="1" x14ac:dyDescent="0.25">
      <c r="A462" s="39" t="str">
        <f t="shared" si="45"/>
        <v/>
      </c>
      <c r="B462" s="40"/>
      <c r="C462" s="41"/>
      <c r="D462" s="41"/>
      <c r="E462" s="41"/>
      <c r="F462" s="41"/>
      <c r="G462" s="41"/>
      <c r="H462" s="42"/>
      <c r="I462" s="41"/>
      <c r="J462" s="41"/>
      <c r="K462" s="42"/>
      <c r="L462" s="42"/>
      <c r="M462" s="41"/>
      <c r="N462" s="43"/>
      <c r="O462" s="43"/>
      <c r="P462" s="42"/>
      <c r="Q462" s="42"/>
      <c r="R462" s="42"/>
      <c r="S462" s="42"/>
      <c r="T462" s="42"/>
      <c r="U462" s="43"/>
      <c r="V462" s="44"/>
      <c r="W462" s="40"/>
      <c r="X462" s="55"/>
      <c r="Y462" s="54" t="str">
        <f>IF(COUNTA(B462:W462)&lt;=3,"",IF(B462&amp;C462&amp;D462="","",IF(F462&amp;G462="","OK",IF(ISERROR(VLOOKUP(MID(F462,2,2)&amp;LEFT(G462,4),ΚΩΔΙΚΟΙ!A:A,1,FALSE)),"ΣΦΑΛΜΑ: Έλλειψη αντιστοίχισης στηλών 5 και 6","OK"))))</f>
        <v/>
      </c>
      <c r="Z462" s="54" t="str">
        <f t="shared" si="46"/>
        <v/>
      </c>
      <c r="AA462" s="54" t="str">
        <f>IF(COUNTA(B462:W462)&lt;=3,"",IF(B462&amp;C462&amp;D462="","",IF(I462&amp;J462="","OK",IF(ISERROR(VLOOKUP(MID(I462,2,2)&amp;LEFT(J462,4),ΚΩΔΙΚΟΙ!A:A,1,FALSE)),"ΣΦΑΛΜΑ: Έλλειψη αντιστοίχισης στηλών 8 και 9","OK"))))</f>
        <v/>
      </c>
      <c r="AB462" s="54" t="str">
        <f t="shared" si="47"/>
        <v/>
      </c>
      <c r="AC462" s="54" t="str">
        <f t="shared" si="48"/>
        <v/>
      </c>
      <c r="AD462" s="54" t="str">
        <f t="shared" si="49"/>
        <v/>
      </c>
      <c r="AE462" s="54" t="str">
        <f t="shared" si="50"/>
        <v/>
      </c>
    </row>
    <row r="463" spans="1:31" ht="62.25" customHeight="1" x14ac:dyDescent="0.25">
      <c r="A463" s="31" t="str">
        <f t="shared" si="45"/>
        <v/>
      </c>
      <c r="B463" s="34"/>
      <c r="C463" s="12"/>
      <c r="D463" s="12"/>
      <c r="E463" s="12"/>
      <c r="F463" s="35"/>
      <c r="G463" s="12"/>
      <c r="H463" s="11"/>
      <c r="I463" s="35"/>
      <c r="J463" s="35"/>
      <c r="K463" s="11"/>
      <c r="L463" s="11"/>
      <c r="M463" s="35"/>
      <c r="N463" s="37"/>
      <c r="O463" s="37"/>
      <c r="P463" s="36"/>
      <c r="Q463" s="36"/>
      <c r="R463" s="36"/>
      <c r="S463" s="36"/>
      <c r="T463" s="36"/>
      <c r="U463" s="37"/>
      <c r="V463" s="38"/>
      <c r="W463" s="34"/>
      <c r="X463" s="53"/>
      <c r="Y463" s="54" t="str">
        <f>IF(COUNTA(B463:W463)&lt;=3,"",IF(B463&amp;C463&amp;D463="","",IF(F463&amp;G463="","OK",IF(ISERROR(VLOOKUP(MID(F463,2,2)&amp;LEFT(G463,4),ΚΩΔΙΚΟΙ!A:A,1,FALSE)),"ΣΦΑΛΜΑ: Έλλειψη αντιστοίχισης στηλών 5 και 6","OK"))))</f>
        <v/>
      </c>
      <c r="Z463" s="54" t="str">
        <f t="shared" si="46"/>
        <v/>
      </c>
      <c r="AA463" s="54" t="str">
        <f>IF(COUNTA(B463:W463)&lt;=3,"",IF(B463&amp;C463&amp;D463="","",IF(I463&amp;J463="","OK",IF(ISERROR(VLOOKUP(MID(I463,2,2)&amp;LEFT(J463,4),ΚΩΔΙΚΟΙ!A:A,1,FALSE)),"ΣΦΑΛΜΑ: Έλλειψη αντιστοίχισης στηλών 8 και 9","OK"))))</f>
        <v/>
      </c>
      <c r="AB463" s="54" t="str">
        <f t="shared" si="47"/>
        <v/>
      </c>
      <c r="AC463" s="54" t="str">
        <f t="shared" si="48"/>
        <v/>
      </c>
      <c r="AD463" s="54" t="str">
        <f t="shared" si="49"/>
        <v/>
      </c>
      <c r="AE463" s="54" t="str">
        <f t="shared" si="50"/>
        <v/>
      </c>
    </row>
    <row r="464" spans="1:31" ht="62.25" customHeight="1" x14ac:dyDescent="0.25">
      <c r="A464" s="39" t="str">
        <f t="shared" si="45"/>
        <v/>
      </c>
      <c r="B464" s="40"/>
      <c r="C464" s="41"/>
      <c r="D464" s="41"/>
      <c r="E464" s="41"/>
      <c r="F464" s="41"/>
      <c r="G464" s="41"/>
      <c r="H464" s="42"/>
      <c r="I464" s="41"/>
      <c r="J464" s="41"/>
      <c r="K464" s="42"/>
      <c r="L464" s="42"/>
      <c r="M464" s="41"/>
      <c r="N464" s="43"/>
      <c r="O464" s="43"/>
      <c r="P464" s="42"/>
      <c r="Q464" s="42"/>
      <c r="R464" s="42"/>
      <c r="S464" s="42"/>
      <c r="T464" s="42"/>
      <c r="U464" s="43"/>
      <c r="V464" s="44"/>
      <c r="W464" s="40"/>
      <c r="X464" s="55"/>
      <c r="Y464" s="54" t="str">
        <f>IF(COUNTA(B464:W464)&lt;=3,"",IF(B464&amp;C464&amp;D464="","",IF(F464&amp;G464="","OK",IF(ISERROR(VLOOKUP(MID(F464,2,2)&amp;LEFT(G464,4),ΚΩΔΙΚΟΙ!A:A,1,FALSE)),"ΣΦΑΛΜΑ: Έλλειψη αντιστοίχισης στηλών 5 και 6","OK"))))</f>
        <v/>
      </c>
      <c r="Z464" s="54" t="str">
        <f t="shared" si="46"/>
        <v/>
      </c>
      <c r="AA464" s="54" t="str">
        <f>IF(COUNTA(B464:W464)&lt;=3,"",IF(B464&amp;C464&amp;D464="","",IF(I464&amp;J464="","OK",IF(ISERROR(VLOOKUP(MID(I464,2,2)&amp;LEFT(J464,4),ΚΩΔΙΚΟΙ!A:A,1,FALSE)),"ΣΦΑΛΜΑ: Έλλειψη αντιστοίχισης στηλών 8 και 9","OK"))))</f>
        <v/>
      </c>
      <c r="AB464" s="54" t="str">
        <f t="shared" si="47"/>
        <v/>
      </c>
      <c r="AC464" s="54" t="str">
        <f t="shared" si="48"/>
        <v/>
      </c>
      <c r="AD464" s="54" t="str">
        <f t="shared" si="49"/>
        <v/>
      </c>
      <c r="AE464" s="54" t="str">
        <f t="shared" si="50"/>
        <v/>
      </c>
    </row>
    <row r="465" spans="1:31" ht="62.25" customHeight="1" x14ac:dyDescent="0.25">
      <c r="A465" s="31" t="str">
        <f t="shared" si="45"/>
        <v/>
      </c>
      <c r="B465" s="34"/>
      <c r="C465" s="12"/>
      <c r="D465" s="12"/>
      <c r="E465" s="12"/>
      <c r="F465" s="35"/>
      <c r="G465" s="12"/>
      <c r="H465" s="11"/>
      <c r="I465" s="35"/>
      <c r="J465" s="35"/>
      <c r="K465" s="11"/>
      <c r="L465" s="11"/>
      <c r="M465" s="35"/>
      <c r="N465" s="37"/>
      <c r="O465" s="37"/>
      <c r="P465" s="36"/>
      <c r="Q465" s="36"/>
      <c r="R465" s="36"/>
      <c r="S465" s="36"/>
      <c r="T465" s="36"/>
      <c r="U465" s="37"/>
      <c r="V465" s="38"/>
      <c r="W465" s="34"/>
      <c r="X465" s="53"/>
      <c r="Y465" s="54" t="str">
        <f>IF(COUNTA(B465:W465)&lt;=3,"",IF(B465&amp;C465&amp;D465="","",IF(F465&amp;G465="","OK",IF(ISERROR(VLOOKUP(MID(F465,2,2)&amp;LEFT(G465,4),ΚΩΔΙΚΟΙ!A:A,1,FALSE)),"ΣΦΑΛΜΑ: Έλλειψη αντιστοίχισης στηλών 5 και 6","OK"))))</f>
        <v/>
      </c>
      <c r="Z465" s="54" t="str">
        <f t="shared" si="46"/>
        <v/>
      </c>
      <c r="AA465" s="54" t="str">
        <f>IF(COUNTA(B465:W465)&lt;=3,"",IF(B465&amp;C465&amp;D465="","",IF(I465&amp;J465="","OK",IF(ISERROR(VLOOKUP(MID(I465,2,2)&amp;LEFT(J465,4),ΚΩΔΙΚΟΙ!A:A,1,FALSE)),"ΣΦΑΛΜΑ: Έλλειψη αντιστοίχισης στηλών 8 και 9","OK"))))</f>
        <v/>
      </c>
      <c r="AB465" s="54" t="str">
        <f t="shared" si="47"/>
        <v/>
      </c>
      <c r="AC465" s="54" t="str">
        <f t="shared" si="48"/>
        <v/>
      </c>
      <c r="AD465" s="54" t="str">
        <f t="shared" si="49"/>
        <v/>
      </c>
      <c r="AE465" s="54" t="str">
        <f t="shared" si="50"/>
        <v/>
      </c>
    </row>
    <row r="466" spans="1:31" ht="62.25" customHeight="1" x14ac:dyDescent="0.25">
      <c r="A466" s="39" t="str">
        <f t="shared" si="45"/>
        <v/>
      </c>
      <c r="B466" s="40"/>
      <c r="C466" s="41"/>
      <c r="D466" s="41"/>
      <c r="E466" s="41"/>
      <c r="F466" s="41"/>
      <c r="G466" s="41"/>
      <c r="H466" s="42"/>
      <c r="I466" s="41"/>
      <c r="J466" s="41"/>
      <c r="K466" s="42"/>
      <c r="L466" s="42"/>
      <c r="M466" s="41"/>
      <c r="N466" s="43"/>
      <c r="O466" s="43"/>
      <c r="P466" s="42"/>
      <c r="Q466" s="42"/>
      <c r="R466" s="42"/>
      <c r="S466" s="42"/>
      <c r="T466" s="42"/>
      <c r="U466" s="43"/>
      <c r="V466" s="44"/>
      <c r="W466" s="40"/>
      <c r="X466" s="55"/>
      <c r="Y466" s="54" t="str">
        <f>IF(COUNTA(B466:W466)&lt;=3,"",IF(B466&amp;C466&amp;D466="","",IF(F466&amp;G466="","OK",IF(ISERROR(VLOOKUP(MID(F466,2,2)&amp;LEFT(G466,4),ΚΩΔΙΚΟΙ!A:A,1,FALSE)),"ΣΦΑΛΜΑ: Έλλειψη αντιστοίχισης στηλών 5 και 6","OK"))))</f>
        <v/>
      </c>
      <c r="Z466" s="54" t="str">
        <f t="shared" si="46"/>
        <v/>
      </c>
      <c r="AA466" s="54" t="str">
        <f>IF(COUNTA(B466:W466)&lt;=3,"",IF(B466&amp;C466&amp;D466="","",IF(I466&amp;J466="","OK",IF(ISERROR(VLOOKUP(MID(I466,2,2)&amp;LEFT(J466,4),ΚΩΔΙΚΟΙ!A:A,1,FALSE)),"ΣΦΑΛΜΑ: Έλλειψη αντιστοίχισης στηλών 8 και 9","OK"))))</f>
        <v/>
      </c>
      <c r="AB466" s="54" t="str">
        <f t="shared" si="47"/>
        <v/>
      </c>
      <c r="AC466" s="54" t="str">
        <f t="shared" si="48"/>
        <v/>
      </c>
      <c r="AD466" s="54" t="str">
        <f t="shared" si="49"/>
        <v/>
      </c>
      <c r="AE466" s="54" t="str">
        <f t="shared" si="50"/>
        <v/>
      </c>
    </row>
    <row r="467" spans="1:31" ht="62.25" customHeight="1" x14ac:dyDescent="0.25">
      <c r="A467" s="31" t="str">
        <f t="shared" si="45"/>
        <v/>
      </c>
      <c r="B467" s="34"/>
      <c r="C467" s="12"/>
      <c r="D467" s="12"/>
      <c r="E467" s="12"/>
      <c r="F467" s="35"/>
      <c r="G467" s="12"/>
      <c r="H467" s="11"/>
      <c r="I467" s="35"/>
      <c r="J467" s="35"/>
      <c r="K467" s="11"/>
      <c r="L467" s="11"/>
      <c r="M467" s="35"/>
      <c r="N467" s="37"/>
      <c r="O467" s="37"/>
      <c r="P467" s="36"/>
      <c r="Q467" s="36"/>
      <c r="R467" s="36"/>
      <c r="S467" s="36"/>
      <c r="T467" s="36"/>
      <c r="U467" s="37"/>
      <c r="V467" s="38"/>
      <c r="W467" s="34"/>
      <c r="X467" s="53"/>
      <c r="Y467" s="54" t="str">
        <f>IF(COUNTA(B467:W467)&lt;=3,"",IF(B467&amp;C467&amp;D467="","",IF(F467&amp;G467="","OK",IF(ISERROR(VLOOKUP(MID(F467,2,2)&amp;LEFT(G467,4),ΚΩΔΙΚΟΙ!A:A,1,FALSE)),"ΣΦΑΛΜΑ: Έλλειψη αντιστοίχισης στηλών 5 και 6","OK"))))</f>
        <v/>
      </c>
      <c r="Z467" s="54" t="str">
        <f t="shared" si="46"/>
        <v/>
      </c>
      <c r="AA467" s="54" t="str">
        <f>IF(COUNTA(B467:W467)&lt;=3,"",IF(B467&amp;C467&amp;D467="","",IF(I467&amp;J467="","OK",IF(ISERROR(VLOOKUP(MID(I467,2,2)&amp;LEFT(J467,4),ΚΩΔΙΚΟΙ!A:A,1,FALSE)),"ΣΦΑΛΜΑ: Έλλειψη αντιστοίχισης στηλών 8 και 9","OK"))))</f>
        <v/>
      </c>
      <c r="AB467" s="54" t="str">
        <f t="shared" si="47"/>
        <v/>
      </c>
      <c r="AC467" s="54" t="str">
        <f t="shared" si="48"/>
        <v/>
      </c>
      <c r="AD467" s="54" t="str">
        <f t="shared" si="49"/>
        <v/>
      </c>
      <c r="AE467" s="54" t="str">
        <f t="shared" si="50"/>
        <v/>
      </c>
    </row>
    <row r="468" spans="1:31" ht="62.25" customHeight="1" x14ac:dyDescent="0.25">
      <c r="A468" s="39" t="str">
        <f t="shared" si="45"/>
        <v/>
      </c>
      <c r="B468" s="40"/>
      <c r="C468" s="41"/>
      <c r="D468" s="41"/>
      <c r="E468" s="41"/>
      <c r="F468" s="41"/>
      <c r="G468" s="41"/>
      <c r="H468" s="42"/>
      <c r="I468" s="41"/>
      <c r="J468" s="41"/>
      <c r="K468" s="42"/>
      <c r="L468" s="42"/>
      <c r="M468" s="41"/>
      <c r="N468" s="43"/>
      <c r="O468" s="43"/>
      <c r="P468" s="42"/>
      <c r="Q468" s="42"/>
      <c r="R468" s="42"/>
      <c r="S468" s="42"/>
      <c r="T468" s="42"/>
      <c r="U468" s="43"/>
      <c r="V468" s="44"/>
      <c r="W468" s="40"/>
      <c r="X468" s="55"/>
      <c r="Y468" s="54" t="str">
        <f>IF(COUNTA(B468:W468)&lt;=3,"",IF(B468&amp;C468&amp;D468="","",IF(F468&amp;G468="","OK",IF(ISERROR(VLOOKUP(MID(F468,2,2)&amp;LEFT(G468,4),ΚΩΔΙΚΟΙ!A:A,1,FALSE)),"ΣΦΑΛΜΑ: Έλλειψη αντιστοίχισης στηλών 5 και 6","OK"))))</f>
        <v/>
      </c>
      <c r="Z468" s="54" t="str">
        <f t="shared" si="46"/>
        <v/>
      </c>
      <c r="AA468" s="54" t="str">
        <f>IF(COUNTA(B468:W468)&lt;=3,"",IF(B468&amp;C468&amp;D468="","",IF(I468&amp;J468="","OK",IF(ISERROR(VLOOKUP(MID(I468,2,2)&amp;LEFT(J468,4),ΚΩΔΙΚΟΙ!A:A,1,FALSE)),"ΣΦΑΛΜΑ: Έλλειψη αντιστοίχισης στηλών 8 και 9","OK"))))</f>
        <v/>
      </c>
      <c r="AB468" s="54" t="str">
        <f t="shared" si="47"/>
        <v/>
      </c>
      <c r="AC468" s="54" t="str">
        <f t="shared" si="48"/>
        <v/>
      </c>
      <c r="AD468" s="54" t="str">
        <f t="shared" si="49"/>
        <v/>
      </c>
      <c r="AE468" s="54" t="str">
        <f t="shared" si="50"/>
        <v/>
      </c>
    </row>
    <row r="469" spans="1:31" ht="62.25" customHeight="1" x14ac:dyDescent="0.25">
      <c r="A469" s="31" t="str">
        <f t="shared" si="45"/>
        <v/>
      </c>
      <c r="B469" s="34"/>
      <c r="C469" s="12"/>
      <c r="D469" s="12"/>
      <c r="E469" s="12"/>
      <c r="F469" s="35"/>
      <c r="G469" s="12"/>
      <c r="H469" s="11"/>
      <c r="I469" s="35"/>
      <c r="J469" s="35"/>
      <c r="K469" s="11"/>
      <c r="L469" s="11"/>
      <c r="M469" s="35"/>
      <c r="N469" s="37"/>
      <c r="O469" s="37"/>
      <c r="P469" s="36"/>
      <c r="Q469" s="36"/>
      <c r="R469" s="36"/>
      <c r="S469" s="36"/>
      <c r="T469" s="36"/>
      <c r="U469" s="37"/>
      <c r="V469" s="38"/>
      <c r="W469" s="34"/>
      <c r="X469" s="53"/>
      <c r="Y469" s="54" t="str">
        <f>IF(COUNTA(B469:W469)&lt;=3,"",IF(B469&amp;C469&amp;D469="","",IF(F469&amp;G469="","OK",IF(ISERROR(VLOOKUP(MID(F469,2,2)&amp;LEFT(G469,4),ΚΩΔΙΚΟΙ!A:A,1,FALSE)),"ΣΦΑΛΜΑ: Έλλειψη αντιστοίχισης στηλών 5 και 6","OK"))))</f>
        <v/>
      </c>
      <c r="Z469" s="54" t="str">
        <f t="shared" si="46"/>
        <v/>
      </c>
      <c r="AA469" s="54" t="str">
        <f>IF(COUNTA(B469:W469)&lt;=3,"",IF(B469&amp;C469&amp;D469="","",IF(I469&amp;J469="","OK",IF(ISERROR(VLOOKUP(MID(I469,2,2)&amp;LEFT(J469,4),ΚΩΔΙΚΟΙ!A:A,1,FALSE)),"ΣΦΑΛΜΑ: Έλλειψη αντιστοίχισης στηλών 8 και 9","OK"))))</f>
        <v/>
      </c>
      <c r="AB469" s="54" t="str">
        <f t="shared" si="47"/>
        <v/>
      </c>
      <c r="AC469" s="54" t="str">
        <f t="shared" si="48"/>
        <v/>
      </c>
      <c r="AD469" s="54" t="str">
        <f t="shared" si="49"/>
        <v/>
      </c>
      <c r="AE469" s="54" t="str">
        <f t="shared" si="50"/>
        <v/>
      </c>
    </row>
    <row r="470" spans="1:31" ht="62.25" customHeight="1" x14ac:dyDescent="0.25">
      <c r="A470" s="39" t="str">
        <f t="shared" si="45"/>
        <v/>
      </c>
      <c r="B470" s="40"/>
      <c r="C470" s="41"/>
      <c r="D470" s="41"/>
      <c r="E470" s="41"/>
      <c r="F470" s="41"/>
      <c r="G470" s="41"/>
      <c r="H470" s="42"/>
      <c r="I470" s="41"/>
      <c r="J470" s="41"/>
      <c r="K470" s="42"/>
      <c r="L470" s="42"/>
      <c r="M470" s="41"/>
      <c r="N470" s="43"/>
      <c r="O470" s="43"/>
      <c r="P470" s="42"/>
      <c r="Q470" s="42"/>
      <c r="R470" s="42"/>
      <c r="S470" s="42"/>
      <c r="T470" s="42"/>
      <c r="U470" s="43"/>
      <c r="V470" s="44"/>
      <c r="W470" s="40"/>
      <c r="X470" s="55"/>
      <c r="Y470" s="54" t="str">
        <f>IF(COUNTA(B470:W470)&lt;=3,"",IF(B470&amp;C470&amp;D470="","",IF(F470&amp;G470="","OK",IF(ISERROR(VLOOKUP(MID(F470,2,2)&amp;LEFT(G470,4),ΚΩΔΙΚΟΙ!A:A,1,FALSE)),"ΣΦΑΛΜΑ: Έλλειψη αντιστοίχισης στηλών 5 και 6","OK"))))</f>
        <v/>
      </c>
      <c r="Z470" s="54" t="str">
        <f t="shared" si="46"/>
        <v/>
      </c>
      <c r="AA470" s="54" t="str">
        <f>IF(COUNTA(B470:W470)&lt;=3,"",IF(B470&amp;C470&amp;D470="","",IF(I470&amp;J470="","OK",IF(ISERROR(VLOOKUP(MID(I470,2,2)&amp;LEFT(J470,4),ΚΩΔΙΚΟΙ!A:A,1,FALSE)),"ΣΦΑΛΜΑ: Έλλειψη αντιστοίχισης στηλών 8 και 9","OK"))))</f>
        <v/>
      </c>
      <c r="AB470" s="54" t="str">
        <f t="shared" si="47"/>
        <v/>
      </c>
      <c r="AC470" s="54" t="str">
        <f t="shared" si="48"/>
        <v/>
      </c>
      <c r="AD470" s="54" t="str">
        <f t="shared" si="49"/>
        <v/>
      </c>
      <c r="AE470" s="54" t="str">
        <f t="shared" si="50"/>
        <v/>
      </c>
    </row>
    <row r="471" spans="1:31" ht="62.25" customHeight="1" x14ac:dyDescent="0.25">
      <c r="A471" s="31" t="str">
        <f t="shared" si="45"/>
        <v/>
      </c>
      <c r="B471" s="34"/>
      <c r="C471" s="12"/>
      <c r="D471" s="12"/>
      <c r="E471" s="12"/>
      <c r="F471" s="35"/>
      <c r="G471" s="12"/>
      <c r="H471" s="11"/>
      <c r="I471" s="35"/>
      <c r="J471" s="35"/>
      <c r="K471" s="11"/>
      <c r="L471" s="11"/>
      <c r="M471" s="35"/>
      <c r="N471" s="37"/>
      <c r="O471" s="37"/>
      <c r="P471" s="36"/>
      <c r="Q471" s="36"/>
      <c r="R471" s="36"/>
      <c r="S471" s="36"/>
      <c r="T471" s="36"/>
      <c r="U471" s="37"/>
      <c r="V471" s="38"/>
      <c r="W471" s="34"/>
      <c r="X471" s="53"/>
      <c r="Y471" s="54" t="str">
        <f>IF(COUNTA(B471:W471)&lt;=3,"",IF(B471&amp;C471&amp;D471="","",IF(F471&amp;G471="","OK",IF(ISERROR(VLOOKUP(MID(F471,2,2)&amp;LEFT(G471,4),ΚΩΔΙΚΟΙ!A:A,1,FALSE)),"ΣΦΑΛΜΑ: Έλλειψη αντιστοίχισης στηλών 5 και 6","OK"))))</f>
        <v/>
      </c>
      <c r="Z471" s="54" t="str">
        <f t="shared" si="46"/>
        <v/>
      </c>
      <c r="AA471" s="54" t="str">
        <f>IF(COUNTA(B471:W471)&lt;=3,"",IF(B471&amp;C471&amp;D471="","",IF(I471&amp;J471="","OK",IF(ISERROR(VLOOKUP(MID(I471,2,2)&amp;LEFT(J471,4),ΚΩΔΙΚΟΙ!A:A,1,FALSE)),"ΣΦΑΛΜΑ: Έλλειψη αντιστοίχισης στηλών 8 και 9","OK"))))</f>
        <v/>
      </c>
      <c r="AB471" s="54" t="str">
        <f t="shared" si="47"/>
        <v/>
      </c>
      <c r="AC471" s="54" t="str">
        <f t="shared" si="48"/>
        <v/>
      </c>
      <c r="AD471" s="54" t="str">
        <f t="shared" si="49"/>
        <v/>
      </c>
      <c r="AE471" s="54" t="str">
        <f t="shared" si="50"/>
        <v/>
      </c>
    </row>
    <row r="472" spans="1:31" ht="62.25" customHeight="1" x14ac:dyDescent="0.25">
      <c r="A472" s="39" t="str">
        <f t="shared" si="45"/>
        <v/>
      </c>
      <c r="B472" s="40"/>
      <c r="C472" s="41"/>
      <c r="D472" s="41"/>
      <c r="E472" s="41"/>
      <c r="F472" s="41"/>
      <c r="G472" s="41"/>
      <c r="H472" s="42"/>
      <c r="I472" s="41"/>
      <c r="J472" s="41"/>
      <c r="K472" s="42"/>
      <c r="L472" s="42"/>
      <c r="M472" s="41"/>
      <c r="N472" s="43"/>
      <c r="O472" s="43"/>
      <c r="P472" s="42"/>
      <c r="Q472" s="42"/>
      <c r="R472" s="42"/>
      <c r="S472" s="42"/>
      <c r="T472" s="42"/>
      <c r="U472" s="43"/>
      <c r="V472" s="44"/>
      <c r="W472" s="40"/>
      <c r="X472" s="55"/>
      <c r="Y472" s="54" t="str">
        <f>IF(COUNTA(B472:W472)&lt;=3,"",IF(B472&amp;C472&amp;D472="","",IF(F472&amp;G472="","OK",IF(ISERROR(VLOOKUP(MID(F472,2,2)&amp;LEFT(G472,4),ΚΩΔΙΚΟΙ!A:A,1,FALSE)),"ΣΦΑΛΜΑ: Έλλειψη αντιστοίχισης στηλών 5 και 6","OK"))))</f>
        <v/>
      </c>
      <c r="Z472" s="54" t="str">
        <f t="shared" si="46"/>
        <v/>
      </c>
      <c r="AA472" s="54" t="str">
        <f>IF(COUNTA(B472:W472)&lt;=3,"",IF(B472&amp;C472&amp;D472="","",IF(I472&amp;J472="","OK",IF(ISERROR(VLOOKUP(MID(I472,2,2)&amp;LEFT(J472,4),ΚΩΔΙΚΟΙ!A:A,1,FALSE)),"ΣΦΑΛΜΑ: Έλλειψη αντιστοίχισης στηλών 8 και 9","OK"))))</f>
        <v/>
      </c>
      <c r="AB472" s="54" t="str">
        <f t="shared" si="47"/>
        <v/>
      </c>
      <c r="AC472" s="54" t="str">
        <f t="shared" si="48"/>
        <v/>
      </c>
      <c r="AD472" s="54" t="str">
        <f t="shared" si="49"/>
        <v/>
      </c>
      <c r="AE472" s="54" t="str">
        <f t="shared" si="50"/>
        <v/>
      </c>
    </row>
    <row r="473" spans="1:31" ht="62.25" customHeight="1" x14ac:dyDescent="0.25">
      <c r="A473" s="31" t="str">
        <f t="shared" si="45"/>
        <v/>
      </c>
      <c r="B473" s="34"/>
      <c r="C473" s="12"/>
      <c r="D473" s="12"/>
      <c r="E473" s="12"/>
      <c r="F473" s="35"/>
      <c r="G473" s="12"/>
      <c r="H473" s="11"/>
      <c r="I473" s="35"/>
      <c r="J473" s="35"/>
      <c r="K473" s="11"/>
      <c r="L473" s="11"/>
      <c r="M473" s="35"/>
      <c r="N473" s="37"/>
      <c r="O473" s="37"/>
      <c r="P473" s="36"/>
      <c r="Q473" s="36"/>
      <c r="R473" s="36"/>
      <c r="S473" s="36"/>
      <c r="T473" s="36"/>
      <c r="U473" s="37"/>
      <c r="V473" s="38"/>
      <c r="W473" s="34"/>
      <c r="X473" s="53"/>
      <c r="Y473" s="54" t="str">
        <f>IF(COUNTA(B473:W473)&lt;=3,"",IF(B473&amp;C473&amp;D473="","",IF(F473&amp;G473="","OK",IF(ISERROR(VLOOKUP(MID(F473,2,2)&amp;LEFT(G473,4),ΚΩΔΙΚΟΙ!A:A,1,FALSE)),"ΣΦΑΛΜΑ: Έλλειψη αντιστοίχισης στηλών 5 και 6","OK"))))</f>
        <v/>
      </c>
      <c r="Z473" s="54" t="str">
        <f t="shared" si="46"/>
        <v/>
      </c>
      <c r="AA473" s="54" t="str">
        <f>IF(COUNTA(B473:W473)&lt;=3,"",IF(B473&amp;C473&amp;D473="","",IF(I473&amp;J473="","OK",IF(ISERROR(VLOOKUP(MID(I473,2,2)&amp;LEFT(J473,4),ΚΩΔΙΚΟΙ!A:A,1,FALSE)),"ΣΦΑΛΜΑ: Έλλειψη αντιστοίχισης στηλών 8 και 9","OK"))))</f>
        <v/>
      </c>
      <c r="AB473" s="54" t="str">
        <f t="shared" si="47"/>
        <v/>
      </c>
      <c r="AC473" s="54" t="str">
        <f t="shared" si="48"/>
        <v/>
      </c>
      <c r="AD473" s="54" t="str">
        <f t="shared" si="49"/>
        <v/>
      </c>
      <c r="AE473" s="54" t="str">
        <f t="shared" si="50"/>
        <v/>
      </c>
    </row>
    <row r="474" spans="1:31" ht="62.25" customHeight="1" x14ac:dyDescent="0.25">
      <c r="A474" s="39" t="str">
        <f t="shared" si="45"/>
        <v/>
      </c>
      <c r="B474" s="40"/>
      <c r="C474" s="41"/>
      <c r="D474" s="41"/>
      <c r="E474" s="41"/>
      <c r="F474" s="41"/>
      <c r="G474" s="41"/>
      <c r="H474" s="42"/>
      <c r="I474" s="41"/>
      <c r="J474" s="41"/>
      <c r="K474" s="42"/>
      <c r="L474" s="42"/>
      <c r="M474" s="41"/>
      <c r="N474" s="43"/>
      <c r="O474" s="43"/>
      <c r="P474" s="42"/>
      <c r="Q474" s="42"/>
      <c r="R474" s="42"/>
      <c r="S474" s="42"/>
      <c r="T474" s="42"/>
      <c r="U474" s="43"/>
      <c r="V474" s="44"/>
      <c r="W474" s="40"/>
      <c r="X474" s="55"/>
      <c r="Y474" s="54" t="str">
        <f>IF(COUNTA(B474:W474)&lt;=3,"",IF(B474&amp;C474&amp;D474="","",IF(F474&amp;G474="","OK",IF(ISERROR(VLOOKUP(MID(F474,2,2)&amp;LEFT(G474,4),ΚΩΔΙΚΟΙ!A:A,1,FALSE)),"ΣΦΑΛΜΑ: Έλλειψη αντιστοίχισης στηλών 5 και 6","OK"))))</f>
        <v/>
      </c>
      <c r="Z474" s="54" t="str">
        <f t="shared" si="46"/>
        <v/>
      </c>
      <c r="AA474" s="54" t="str">
        <f>IF(COUNTA(B474:W474)&lt;=3,"",IF(B474&amp;C474&amp;D474="","",IF(I474&amp;J474="","OK",IF(ISERROR(VLOOKUP(MID(I474,2,2)&amp;LEFT(J474,4),ΚΩΔΙΚΟΙ!A:A,1,FALSE)),"ΣΦΑΛΜΑ: Έλλειψη αντιστοίχισης στηλών 8 και 9","OK"))))</f>
        <v/>
      </c>
      <c r="AB474" s="54" t="str">
        <f t="shared" si="47"/>
        <v/>
      </c>
      <c r="AC474" s="54" t="str">
        <f t="shared" si="48"/>
        <v/>
      </c>
      <c r="AD474" s="54" t="str">
        <f t="shared" si="49"/>
        <v/>
      </c>
      <c r="AE474" s="54" t="str">
        <f t="shared" si="50"/>
        <v/>
      </c>
    </row>
    <row r="475" spans="1:31" ht="62.25" customHeight="1" x14ac:dyDescent="0.25">
      <c r="A475" s="31" t="str">
        <f t="shared" si="45"/>
        <v/>
      </c>
      <c r="B475" s="34"/>
      <c r="C475" s="12"/>
      <c r="D475" s="12"/>
      <c r="E475" s="12"/>
      <c r="F475" s="35"/>
      <c r="G475" s="12"/>
      <c r="H475" s="11"/>
      <c r="I475" s="35"/>
      <c r="J475" s="35"/>
      <c r="K475" s="11"/>
      <c r="L475" s="11"/>
      <c r="M475" s="35"/>
      <c r="N475" s="37"/>
      <c r="O475" s="37"/>
      <c r="P475" s="36"/>
      <c r="Q475" s="36"/>
      <c r="R475" s="36"/>
      <c r="S475" s="36"/>
      <c r="T475" s="36"/>
      <c r="U475" s="37"/>
      <c r="V475" s="38"/>
      <c r="W475" s="34"/>
      <c r="X475" s="53"/>
      <c r="Y475" s="54" t="str">
        <f>IF(COUNTA(B475:W475)&lt;=3,"",IF(B475&amp;C475&amp;D475="","",IF(F475&amp;G475="","OK",IF(ISERROR(VLOOKUP(MID(F475,2,2)&amp;LEFT(G475,4),ΚΩΔΙΚΟΙ!A:A,1,FALSE)),"ΣΦΑΛΜΑ: Έλλειψη αντιστοίχισης στηλών 5 και 6","OK"))))</f>
        <v/>
      </c>
      <c r="Z475" s="54" t="str">
        <f t="shared" si="46"/>
        <v/>
      </c>
      <c r="AA475" s="54" t="str">
        <f>IF(COUNTA(B475:W475)&lt;=3,"",IF(B475&amp;C475&amp;D475="","",IF(I475&amp;J475="","OK",IF(ISERROR(VLOOKUP(MID(I475,2,2)&amp;LEFT(J475,4),ΚΩΔΙΚΟΙ!A:A,1,FALSE)),"ΣΦΑΛΜΑ: Έλλειψη αντιστοίχισης στηλών 8 και 9","OK"))))</f>
        <v/>
      </c>
      <c r="AB475" s="54" t="str">
        <f t="shared" si="47"/>
        <v/>
      </c>
      <c r="AC475" s="54" t="str">
        <f t="shared" si="48"/>
        <v/>
      </c>
      <c r="AD475" s="54" t="str">
        <f t="shared" si="49"/>
        <v/>
      </c>
      <c r="AE475" s="54" t="str">
        <f t="shared" si="50"/>
        <v/>
      </c>
    </row>
    <row r="476" spans="1:31" ht="62.25" customHeight="1" x14ac:dyDescent="0.25">
      <c r="A476" s="39" t="str">
        <f t="shared" si="45"/>
        <v/>
      </c>
      <c r="B476" s="40"/>
      <c r="C476" s="41"/>
      <c r="D476" s="41"/>
      <c r="E476" s="41"/>
      <c r="F476" s="41"/>
      <c r="G476" s="41"/>
      <c r="H476" s="42"/>
      <c r="I476" s="41"/>
      <c r="J476" s="41"/>
      <c r="K476" s="42"/>
      <c r="L476" s="42"/>
      <c r="M476" s="41"/>
      <c r="N476" s="43"/>
      <c r="O476" s="43"/>
      <c r="P476" s="42"/>
      <c r="Q476" s="42"/>
      <c r="R476" s="42"/>
      <c r="S476" s="42"/>
      <c r="T476" s="42"/>
      <c r="U476" s="43"/>
      <c r="V476" s="44"/>
      <c r="W476" s="40"/>
      <c r="X476" s="55"/>
      <c r="Y476" s="54" t="str">
        <f>IF(COUNTA(B476:W476)&lt;=3,"",IF(B476&amp;C476&amp;D476="","",IF(F476&amp;G476="","OK",IF(ISERROR(VLOOKUP(MID(F476,2,2)&amp;LEFT(G476,4),ΚΩΔΙΚΟΙ!A:A,1,FALSE)),"ΣΦΑΛΜΑ: Έλλειψη αντιστοίχισης στηλών 5 και 6","OK"))))</f>
        <v/>
      </c>
      <c r="Z476" s="54" t="str">
        <f t="shared" si="46"/>
        <v/>
      </c>
      <c r="AA476" s="54" t="str">
        <f>IF(COUNTA(B476:W476)&lt;=3,"",IF(B476&amp;C476&amp;D476="","",IF(I476&amp;J476="","OK",IF(ISERROR(VLOOKUP(MID(I476,2,2)&amp;LEFT(J476,4),ΚΩΔΙΚΟΙ!A:A,1,FALSE)),"ΣΦΑΛΜΑ: Έλλειψη αντιστοίχισης στηλών 8 και 9","OK"))))</f>
        <v/>
      </c>
      <c r="AB476" s="54" t="str">
        <f t="shared" si="47"/>
        <v/>
      </c>
      <c r="AC476" s="54" t="str">
        <f t="shared" si="48"/>
        <v/>
      </c>
      <c r="AD476" s="54" t="str">
        <f t="shared" si="49"/>
        <v/>
      </c>
      <c r="AE476" s="54" t="str">
        <f t="shared" si="50"/>
        <v/>
      </c>
    </row>
    <row r="477" spans="1:31" ht="62.25" customHeight="1" x14ac:dyDescent="0.25">
      <c r="A477" s="31" t="str">
        <f t="shared" si="45"/>
        <v/>
      </c>
      <c r="B477" s="34"/>
      <c r="C477" s="12"/>
      <c r="D477" s="12"/>
      <c r="E477" s="12"/>
      <c r="F477" s="35"/>
      <c r="G477" s="12"/>
      <c r="H477" s="11"/>
      <c r="I477" s="35"/>
      <c r="J477" s="35"/>
      <c r="K477" s="11"/>
      <c r="L477" s="11"/>
      <c r="M477" s="35"/>
      <c r="N477" s="37"/>
      <c r="O477" s="37"/>
      <c r="P477" s="36"/>
      <c r="Q477" s="36"/>
      <c r="R477" s="36"/>
      <c r="S477" s="36"/>
      <c r="T477" s="36"/>
      <c r="U477" s="37"/>
      <c r="V477" s="38"/>
      <c r="W477" s="34"/>
      <c r="X477" s="53"/>
      <c r="Y477" s="54" t="str">
        <f>IF(COUNTA(B477:W477)&lt;=3,"",IF(B477&amp;C477&amp;D477="","",IF(F477&amp;G477="","OK",IF(ISERROR(VLOOKUP(MID(F477,2,2)&amp;LEFT(G477,4),ΚΩΔΙΚΟΙ!A:A,1,FALSE)),"ΣΦΑΛΜΑ: Έλλειψη αντιστοίχισης στηλών 5 και 6","OK"))))</f>
        <v/>
      </c>
      <c r="Z477" s="54" t="str">
        <f t="shared" si="46"/>
        <v/>
      </c>
      <c r="AA477" s="54" t="str">
        <f>IF(COUNTA(B477:W477)&lt;=3,"",IF(B477&amp;C477&amp;D477="","",IF(I477&amp;J477="","OK",IF(ISERROR(VLOOKUP(MID(I477,2,2)&amp;LEFT(J477,4),ΚΩΔΙΚΟΙ!A:A,1,FALSE)),"ΣΦΑΛΜΑ: Έλλειψη αντιστοίχισης στηλών 8 και 9","OK"))))</f>
        <v/>
      </c>
      <c r="AB477" s="54" t="str">
        <f t="shared" si="47"/>
        <v/>
      </c>
      <c r="AC477" s="54" t="str">
        <f t="shared" si="48"/>
        <v/>
      </c>
      <c r="AD477" s="54" t="str">
        <f t="shared" si="49"/>
        <v/>
      </c>
      <c r="AE477" s="54" t="str">
        <f t="shared" si="50"/>
        <v/>
      </c>
    </row>
    <row r="478" spans="1:31" ht="62.25" customHeight="1" x14ac:dyDescent="0.25">
      <c r="A478" s="39" t="str">
        <f t="shared" si="45"/>
        <v/>
      </c>
      <c r="B478" s="40"/>
      <c r="C478" s="41"/>
      <c r="D478" s="41"/>
      <c r="E478" s="41"/>
      <c r="F478" s="41"/>
      <c r="G478" s="41"/>
      <c r="H478" s="42"/>
      <c r="I478" s="41"/>
      <c r="J478" s="41"/>
      <c r="K478" s="42"/>
      <c r="L478" s="42"/>
      <c r="M478" s="41"/>
      <c r="N478" s="43"/>
      <c r="O478" s="43"/>
      <c r="P478" s="42"/>
      <c r="Q478" s="42"/>
      <c r="R478" s="42"/>
      <c r="S478" s="42"/>
      <c r="T478" s="42"/>
      <c r="U478" s="43"/>
      <c r="V478" s="44"/>
      <c r="W478" s="40"/>
      <c r="X478" s="55"/>
      <c r="Y478" s="54" t="str">
        <f>IF(COUNTA(B478:W478)&lt;=3,"",IF(B478&amp;C478&amp;D478="","",IF(F478&amp;G478="","OK",IF(ISERROR(VLOOKUP(MID(F478,2,2)&amp;LEFT(G478,4),ΚΩΔΙΚΟΙ!A:A,1,FALSE)),"ΣΦΑΛΜΑ: Έλλειψη αντιστοίχισης στηλών 5 και 6","OK"))))</f>
        <v/>
      </c>
      <c r="Z478" s="54" t="str">
        <f t="shared" si="46"/>
        <v/>
      </c>
      <c r="AA478" s="54" t="str">
        <f>IF(COUNTA(B478:W478)&lt;=3,"",IF(B478&amp;C478&amp;D478="","",IF(I478&amp;J478="","OK",IF(ISERROR(VLOOKUP(MID(I478,2,2)&amp;LEFT(J478,4),ΚΩΔΙΚΟΙ!A:A,1,FALSE)),"ΣΦΑΛΜΑ: Έλλειψη αντιστοίχισης στηλών 8 και 9","OK"))))</f>
        <v/>
      </c>
      <c r="AB478" s="54" t="str">
        <f t="shared" si="47"/>
        <v/>
      </c>
      <c r="AC478" s="54" t="str">
        <f t="shared" si="48"/>
        <v/>
      </c>
      <c r="AD478" s="54" t="str">
        <f t="shared" si="49"/>
        <v/>
      </c>
      <c r="AE478" s="54" t="str">
        <f t="shared" si="50"/>
        <v/>
      </c>
    </row>
    <row r="479" spans="1:31" ht="62.25" customHeight="1" x14ac:dyDescent="0.25">
      <c r="A479" s="31" t="str">
        <f t="shared" si="45"/>
        <v/>
      </c>
      <c r="B479" s="34"/>
      <c r="C479" s="12"/>
      <c r="D479" s="12"/>
      <c r="E479" s="12"/>
      <c r="F479" s="35"/>
      <c r="G479" s="12"/>
      <c r="H479" s="11"/>
      <c r="I479" s="35"/>
      <c r="J479" s="35"/>
      <c r="K479" s="11"/>
      <c r="L479" s="11"/>
      <c r="M479" s="35"/>
      <c r="N479" s="37"/>
      <c r="O479" s="37"/>
      <c r="P479" s="36"/>
      <c r="Q479" s="36"/>
      <c r="R479" s="36"/>
      <c r="S479" s="36"/>
      <c r="T479" s="36"/>
      <c r="U479" s="37"/>
      <c r="V479" s="38"/>
      <c r="W479" s="34"/>
      <c r="X479" s="53"/>
      <c r="Y479" s="54" t="str">
        <f>IF(COUNTA(B479:W479)&lt;=3,"",IF(B479&amp;C479&amp;D479="","",IF(F479&amp;G479="","OK",IF(ISERROR(VLOOKUP(MID(F479,2,2)&amp;LEFT(G479,4),ΚΩΔΙΚΟΙ!A:A,1,FALSE)),"ΣΦΑΛΜΑ: Έλλειψη αντιστοίχισης στηλών 5 και 6","OK"))))</f>
        <v/>
      </c>
      <c r="Z479" s="54" t="str">
        <f t="shared" si="46"/>
        <v/>
      </c>
      <c r="AA479" s="54" t="str">
        <f>IF(COUNTA(B479:W479)&lt;=3,"",IF(B479&amp;C479&amp;D479="","",IF(I479&amp;J479="","OK",IF(ISERROR(VLOOKUP(MID(I479,2,2)&amp;LEFT(J479,4),ΚΩΔΙΚΟΙ!A:A,1,FALSE)),"ΣΦΑΛΜΑ: Έλλειψη αντιστοίχισης στηλών 8 και 9","OK"))))</f>
        <v/>
      </c>
      <c r="AB479" s="54" t="str">
        <f t="shared" si="47"/>
        <v/>
      </c>
      <c r="AC479" s="54" t="str">
        <f t="shared" si="48"/>
        <v/>
      </c>
      <c r="AD479" s="54" t="str">
        <f t="shared" si="49"/>
        <v/>
      </c>
      <c r="AE479" s="54" t="str">
        <f t="shared" si="50"/>
        <v/>
      </c>
    </row>
    <row r="480" spans="1:31" ht="62.25" customHeight="1" x14ac:dyDescent="0.25">
      <c r="A480" s="39" t="str">
        <f t="shared" si="45"/>
        <v/>
      </c>
      <c r="B480" s="40"/>
      <c r="C480" s="41"/>
      <c r="D480" s="41"/>
      <c r="E480" s="41"/>
      <c r="F480" s="41"/>
      <c r="G480" s="41"/>
      <c r="H480" s="42"/>
      <c r="I480" s="41"/>
      <c r="J480" s="41"/>
      <c r="K480" s="42"/>
      <c r="L480" s="42"/>
      <c r="M480" s="41"/>
      <c r="N480" s="43"/>
      <c r="O480" s="43"/>
      <c r="P480" s="42"/>
      <c r="Q480" s="42"/>
      <c r="R480" s="42"/>
      <c r="S480" s="42"/>
      <c r="T480" s="42"/>
      <c r="U480" s="43"/>
      <c r="V480" s="44"/>
      <c r="W480" s="40"/>
      <c r="X480" s="55"/>
      <c r="Y480" s="54" t="str">
        <f>IF(COUNTA(B480:W480)&lt;=3,"",IF(B480&amp;C480&amp;D480="","",IF(F480&amp;G480="","OK",IF(ISERROR(VLOOKUP(MID(F480,2,2)&amp;LEFT(G480,4),ΚΩΔΙΚΟΙ!A:A,1,FALSE)),"ΣΦΑΛΜΑ: Έλλειψη αντιστοίχισης στηλών 5 και 6","OK"))))</f>
        <v/>
      </c>
      <c r="Z480" s="54" t="str">
        <f t="shared" si="46"/>
        <v/>
      </c>
      <c r="AA480" s="54" t="str">
        <f>IF(COUNTA(B480:W480)&lt;=3,"",IF(B480&amp;C480&amp;D480="","",IF(I480&amp;J480="","OK",IF(ISERROR(VLOOKUP(MID(I480,2,2)&amp;LEFT(J480,4),ΚΩΔΙΚΟΙ!A:A,1,FALSE)),"ΣΦΑΛΜΑ: Έλλειψη αντιστοίχισης στηλών 8 και 9","OK"))))</f>
        <v/>
      </c>
      <c r="AB480" s="54" t="str">
        <f t="shared" si="47"/>
        <v/>
      </c>
      <c r="AC480" s="54" t="str">
        <f t="shared" si="48"/>
        <v/>
      </c>
      <c r="AD480" s="54" t="str">
        <f t="shared" si="49"/>
        <v/>
      </c>
      <c r="AE480" s="54" t="str">
        <f t="shared" si="50"/>
        <v/>
      </c>
    </row>
    <row r="481" spans="1:31" ht="62.25" customHeight="1" x14ac:dyDescent="0.25">
      <c r="A481" s="31" t="str">
        <f t="shared" si="45"/>
        <v/>
      </c>
      <c r="B481" s="34"/>
      <c r="C481" s="12"/>
      <c r="D481" s="12"/>
      <c r="E481" s="12"/>
      <c r="F481" s="35"/>
      <c r="G481" s="12"/>
      <c r="H481" s="11"/>
      <c r="I481" s="35"/>
      <c r="J481" s="35"/>
      <c r="K481" s="11"/>
      <c r="L481" s="11"/>
      <c r="M481" s="35"/>
      <c r="N481" s="37"/>
      <c r="O481" s="37"/>
      <c r="P481" s="36"/>
      <c r="Q481" s="36"/>
      <c r="R481" s="36"/>
      <c r="S481" s="36"/>
      <c r="T481" s="36"/>
      <c r="U481" s="37"/>
      <c r="V481" s="38"/>
      <c r="W481" s="34"/>
      <c r="X481" s="53"/>
      <c r="Y481" s="54" t="str">
        <f>IF(COUNTA(B481:W481)&lt;=3,"",IF(B481&amp;C481&amp;D481="","",IF(F481&amp;G481="","OK",IF(ISERROR(VLOOKUP(MID(F481,2,2)&amp;LEFT(G481,4),ΚΩΔΙΚΟΙ!A:A,1,FALSE)),"ΣΦΑΛΜΑ: Έλλειψη αντιστοίχισης στηλών 5 και 6","OK"))))</f>
        <v/>
      </c>
      <c r="Z481" s="54" t="str">
        <f t="shared" si="46"/>
        <v/>
      </c>
      <c r="AA481" s="54" t="str">
        <f>IF(COUNTA(B481:W481)&lt;=3,"",IF(B481&amp;C481&amp;D481="","",IF(I481&amp;J481="","OK",IF(ISERROR(VLOOKUP(MID(I481,2,2)&amp;LEFT(J481,4),ΚΩΔΙΚΟΙ!A:A,1,FALSE)),"ΣΦΑΛΜΑ: Έλλειψη αντιστοίχισης στηλών 8 και 9","OK"))))</f>
        <v/>
      </c>
      <c r="AB481" s="54" t="str">
        <f t="shared" si="47"/>
        <v/>
      </c>
      <c r="AC481" s="54" t="str">
        <f t="shared" si="48"/>
        <v/>
      </c>
      <c r="AD481" s="54" t="str">
        <f t="shared" si="49"/>
        <v/>
      </c>
      <c r="AE481" s="54" t="str">
        <f t="shared" si="50"/>
        <v/>
      </c>
    </row>
    <row r="482" spans="1:31" ht="62.25" customHeight="1" x14ac:dyDescent="0.25">
      <c r="A482" s="39" t="str">
        <f t="shared" si="45"/>
        <v/>
      </c>
      <c r="B482" s="40"/>
      <c r="C482" s="41"/>
      <c r="D482" s="41"/>
      <c r="E482" s="41"/>
      <c r="F482" s="41"/>
      <c r="G482" s="41"/>
      <c r="H482" s="42"/>
      <c r="I482" s="41"/>
      <c r="J482" s="41"/>
      <c r="K482" s="42"/>
      <c r="L482" s="42"/>
      <c r="M482" s="41"/>
      <c r="N482" s="43"/>
      <c r="O482" s="43"/>
      <c r="P482" s="42"/>
      <c r="Q482" s="42"/>
      <c r="R482" s="42"/>
      <c r="S482" s="42"/>
      <c r="T482" s="42"/>
      <c r="U482" s="43"/>
      <c r="V482" s="44"/>
      <c r="W482" s="40"/>
      <c r="X482" s="55"/>
      <c r="Y482" s="54" t="str">
        <f>IF(COUNTA(B482:W482)&lt;=3,"",IF(B482&amp;C482&amp;D482="","",IF(F482&amp;G482="","OK",IF(ISERROR(VLOOKUP(MID(F482,2,2)&amp;LEFT(G482,4),ΚΩΔΙΚΟΙ!A:A,1,FALSE)),"ΣΦΑΛΜΑ: Έλλειψη αντιστοίχισης στηλών 5 και 6","OK"))))</f>
        <v/>
      </c>
      <c r="Z482" s="54" t="str">
        <f t="shared" si="46"/>
        <v/>
      </c>
      <c r="AA482" s="54" t="str">
        <f>IF(COUNTA(B482:W482)&lt;=3,"",IF(B482&amp;C482&amp;D482="","",IF(I482&amp;J482="","OK",IF(ISERROR(VLOOKUP(MID(I482,2,2)&amp;LEFT(J482,4),ΚΩΔΙΚΟΙ!A:A,1,FALSE)),"ΣΦΑΛΜΑ: Έλλειψη αντιστοίχισης στηλών 8 και 9","OK"))))</f>
        <v/>
      </c>
      <c r="AB482" s="54" t="str">
        <f t="shared" si="47"/>
        <v/>
      </c>
      <c r="AC482" s="54" t="str">
        <f t="shared" si="48"/>
        <v/>
      </c>
      <c r="AD482" s="54" t="str">
        <f t="shared" si="49"/>
        <v/>
      </c>
      <c r="AE482" s="54" t="str">
        <f t="shared" si="50"/>
        <v/>
      </c>
    </row>
    <row r="483" spans="1:31" ht="62.25" customHeight="1" x14ac:dyDescent="0.25">
      <c r="A483" s="31" t="str">
        <f t="shared" si="45"/>
        <v/>
      </c>
      <c r="B483" s="34"/>
      <c r="C483" s="12"/>
      <c r="D483" s="12"/>
      <c r="E483" s="12"/>
      <c r="F483" s="35"/>
      <c r="G483" s="12"/>
      <c r="H483" s="11"/>
      <c r="I483" s="35"/>
      <c r="J483" s="35"/>
      <c r="K483" s="11"/>
      <c r="L483" s="11"/>
      <c r="M483" s="35"/>
      <c r="N483" s="37"/>
      <c r="O483" s="37"/>
      <c r="P483" s="36"/>
      <c r="Q483" s="36"/>
      <c r="R483" s="36"/>
      <c r="S483" s="36"/>
      <c r="T483" s="36"/>
      <c r="U483" s="37"/>
      <c r="V483" s="38"/>
      <c r="W483" s="34"/>
      <c r="X483" s="53"/>
      <c r="Y483" s="54" t="str">
        <f>IF(COUNTA(B483:W483)&lt;=3,"",IF(B483&amp;C483&amp;D483="","",IF(F483&amp;G483="","OK",IF(ISERROR(VLOOKUP(MID(F483,2,2)&amp;LEFT(G483,4),ΚΩΔΙΚΟΙ!A:A,1,FALSE)),"ΣΦΑΛΜΑ: Έλλειψη αντιστοίχισης στηλών 5 και 6","OK"))))</f>
        <v/>
      </c>
      <c r="Z483" s="54" t="str">
        <f t="shared" si="46"/>
        <v/>
      </c>
      <c r="AA483" s="54" t="str">
        <f>IF(COUNTA(B483:W483)&lt;=3,"",IF(B483&amp;C483&amp;D483="","",IF(I483&amp;J483="","OK",IF(ISERROR(VLOOKUP(MID(I483,2,2)&amp;LEFT(J483,4),ΚΩΔΙΚΟΙ!A:A,1,FALSE)),"ΣΦΑΛΜΑ: Έλλειψη αντιστοίχισης στηλών 8 και 9","OK"))))</f>
        <v/>
      </c>
      <c r="AB483" s="54" t="str">
        <f t="shared" si="47"/>
        <v/>
      </c>
      <c r="AC483" s="54" t="str">
        <f t="shared" si="48"/>
        <v/>
      </c>
      <c r="AD483" s="54" t="str">
        <f t="shared" si="49"/>
        <v/>
      </c>
      <c r="AE483" s="54" t="str">
        <f t="shared" si="50"/>
        <v/>
      </c>
    </row>
    <row r="484" spans="1:31" ht="62.25" customHeight="1" x14ac:dyDescent="0.25">
      <c r="A484" s="39" t="str">
        <f t="shared" si="45"/>
        <v/>
      </c>
      <c r="B484" s="40"/>
      <c r="C484" s="41"/>
      <c r="D484" s="41"/>
      <c r="E484" s="41"/>
      <c r="F484" s="41"/>
      <c r="G484" s="41"/>
      <c r="H484" s="42"/>
      <c r="I484" s="41"/>
      <c r="J484" s="41"/>
      <c r="K484" s="42"/>
      <c r="L484" s="42"/>
      <c r="M484" s="41"/>
      <c r="N484" s="43"/>
      <c r="O484" s="43"/>
      <c r="P484" s="42"/>
      <c r="Q484" s="42"/>
      <c r="R484" s="42"/>
      <c r="S484" s="42"/>
      <c r="T484" s="42"/>
      <c r="U484" s="43"/>
      <c r="V484" s="44"/>
      <c r="W484" s="40"/>
      <c r="X484" s="55"/>
      <c r="Y484" s="54" t="str">
        <f>IF(COUNTA(B484:W484)&lt;=3,"",IF(B484&amp;C484&amp;D484="","",IF(F484&amp;G484="","OK",IF(ISERROR(VLOOKUP(MID(F484,2,2)&amp;LEFT(G484,4),ΚΩΔΙΚΟΙ!A:A,1,FALSE)),"ΣΦΑΛΜΑ: Έλλειψη αντιστοίχισης στηλών 5 και 6","OK"))))</f>
        <v/>
      </c>
      <c r="Z484" s="54" t="str">
        <f t="shared" si="46"/>
        <v/>
      </c>
      <c r="AA484" s="54" t="str">
        <f>IF(COUNTA(B484:W484)&lt;=3,"",IF(B484&amp;C484&amp;D484="","",IF(I484&amp;J484="","OK",IF(ISERROR(VLOOKUP(MID(I484,2,2)&amp;LEFT(J484,4),ΚΩΔΙΚΟΙ!A:A,1,FALSE)),"ΣΦΑΛΜΑ: Έλλειψη αντιστοίχισης στηλών 8 και 9","OK"))))</f>
        <v/>
      </c>
      <c r="AB484" s="54" t="str">
        <f t="shared" si="47"/>
        <v/>
      </c>
      <c r="AC484" s="54" t="str">
        <f t="shared" si="48"/>
        <v/>
      </c>
      <c r="AD484" s="54" t="str">
        <f t="shared" si="49"/>
        <v/>
      </c>
      <c r="AE484" s="54" t="str">
        <f t="shared" si="50"/>
        <v/>
      </c>
    </row>
    <row r="485" spans="1:31" ht="62.25" customHeight="1" x14ac:dyDescent="0.25">
      <c r="A485" s="31" t="str">
        <f t="shared" si="45"/>
        <v/>
      </c>
      <c r="B485" s="34"/>
      <c r="C485" s="12"/>
      <c r="D485" s="12"/>
      <c r="E485" s="12"/>
      <c r="F485" s="35"/>
      <c r="G485" s="12"/>
      <c r="H485" s="11"/>
      <c r="I485" s="35"/>
      <c r="J485" s="35"/>
      <c r="K485" s="11"/>
      <c r="L485" s="11"/>
      <c r="M485" s="35"/>
      <c r="N485" s="37"/>
      <c r="O485" s="37"/>
      <c r="P485" s="36"/>
      <c r="Q485" s="36"/>
      <c r="R485" s="36"/>
      <c r="S485" s="36"/>
      <c r="T485" s="36"/>
      <c r="U485" s="37"/>
      <c r="V485" s="38"/>
      <c r="W485" s="34"/>
      <c r="X485" s="53"/>
      <c r="Y485" s="54" t="str">
        <f>IF(COUNTA(B485:W485)&lt;=3,"",IF(B485&amp;C485&amp;D485="","",IF(F485&amp;G485="","OK",IF(ISERROR(VLOOKUP(MID(F485,2,2)&amp;LEFT(G485,4),ΚΩΔΙΚΟΙ!A:A,1,FALSE)),"ΣΦΑΛΜΑ: Έλλειψη αντιστοίχισης στηλών 5 και 6","OK"))))</f>
        <v/>
      </c>
      <c r="Z485" s="54" t="str">
        <f t="shared" si="46"/>
        <v/>
      </c>
      <c r="AA485" s="54" t="str">
        <f>IF(COUNTA(B485:W485)&lt;=3,"",IF(B485&amp;C485&amp;D485="","",IF(I485&amp;J485="","OK",IF(ISERROR(VLOOKUP(MID(I485,2,2)&amp;LEFT(J485,4),ΚΩΔΙΚΟΙ!A:A,1,FALSE)),"ΣΦΑΛΜΑ: Έλλειψη αντιστοίχισης στηλών 8 και 9","OK"))))</f>
        <v/>
      </c>
      <c r="AB485" s="54" t="str">
        <f t="shared" si="47"/>
        <v/>
      </c>
      <c r="AC485" s="54" t="str">
        <f t="shared" si="48"/>
        <v/>
      </c>
      <c r="AD485" s="54" t="str">
        <f t="shared" si="49"/>
        <v/>
      </c>
      <c r="AE485" s="54" t="str">
        <f t="shared" si="50"/>
        <v/>
      </c>
    </row>
    <row r="486" spans="1:31" ht="62.25" customHeight="1" x14ac:dyDescent="0.25">
      <c r="A486" s="39" t="str">
        <f t="shared" si="45"/>
        <v/>
      </c>
      <c r="B486" s="40"/>
      <c r="C486" s="41"/>
      <c r="D486" s="41"/>
      <c r="E486" s="41"/>
      <c r="F486" s="41"/>
      <c r="G486" s="41"/>
      <c r="H486" s="42"/>
      <c r="I486" s="41"/>
      <c r="J486" s="41"/>
      <c r="K486" s="42"/>
      <c r="L486" s="42"/>
      <c r="M486" s="41"/>
      <c r="N486" s="43"/>
      <c r="O486" s="43"/>
      <c r="P486" s="42"/>
      <c r="Q486" s="42"/>
      <c r="R486" s="42"/>
      <c r="S486" s="42"/>
      <c r="T486" s="42"/>
      <c r="U486" s="43"/>
      <c r="V486" s="44"/>
      <c r="W486" s="40"/>
      <c r="X486" s="55"/>
      <c r="Y486" s="54" t="str">
        <f>IF(COUNTA(B486:W486)&lt;=3,"",IF(B486&amp;C486&amp;D486="","",IF(F486&amp;G486="","OK",IF(ISERROR(VLOOKUP(MID(F486,2,2)&amp;LEFT(G486,4),ΚΩΔΙΚΟΙ!A:A,1,FALSE)),"ΣΦΑΛΜΑ: Έλλειψη αντιστοίχισης στηλών 5 και 6","OK"))))</f>
        <v/>
      </c>
      <c r="Z486" s="54" t="str">
        <f t="shared" si="46"/>
        <v/>
      </c>
      <c r="AA486" s="54" t="str">
        <f>IF(COUNTA(B486:W486)&lt;=3,"",IF(B486&amp;C486&amp;D486="","",IF(I486&amp;J486="","OK",IF(ISERROR(VLOOKUP(MID(I486,2,2)&amp;LEFT(J486,4),ΚΩΔΙΚΟΙ!A:A,1,FALSE)),"ΣΦΑΛΜΑ: Έλλειψη αντιστοίχισης στηλών 8 και 9","OK"))))</f>
        <v/>
      </c>
      <c r="AB486" s="54" t="str">
        <f t="shared" si="47"/>
        <v/>
      </c>
      <c r="AC486" s="54" t="str">
        <f t="shared" si="48"/>
        <v/>
      </c>
      <c r="AD486" s="54" t="str">
        <f t="shared" si="49"/>
        <v/>
      </c>
      <c r="AE486" s="54" t="str">
        <f t="shared" si="50"/>
        <v/>
      </c>
    </row>
    <row r="487" spans="1:31" ht="62.25" customHeight="1" x14ac:dyDescent="0.25">
      <c r="A487" s="31" t="str">
        <f t="shared" si="45"/>
        <v/>
      </c>
      <c r="B487" s="34"/>
      <c r="C487" s="12"/>
      <c r="D487" s="12"/>
      <c r="E487" s="12"/>
      <c r="F487" s="35"/>
      <c r="G487" s="12"/>
      <c r="H487" s="11"/>
      <c r="I487" s="35"/>
      <c r="J487" s="35"/>
      <c r="K487" s="11"/>
      <c r="L487" s="11"/>
      <c r="M487" s="35"/>
      <c r="N487" s="37"/>
      <c r="O487" s="37"/>
      <c r="P487" s="36"/>
      <c r="Q487" s="36"/>
      <c r="R487" s="36"/>
      <c r="S487" s="36"/>
      <c r="T487" s="36"/>
      <c r="U487" s="37"/>
      <c r="V487" s="38"/>
      <c r="W487" s="34"/>
      <c r="X487" s="53"/>
      <c r="Y487" s="54" t="str">
        <f>IF(COUNTA(B487:W487)&lt;=3,"",IF(B487&amp;C487&amp;D487="","",IF(F487&amp;G487="","OK",IF(ISERROR(VLOOKUP(MID(F487,2,2)&amp;LEFT(G487,4),ΚΩΔΙΚΟΙ!A:A,1,FALSE)),"ΣΦΑΛΜΑ: Έλλειψη αντιστοίχισης στηλών 5 και 6","OK"))))</f>
        <v/>
      </c>
      <c r="Z487" s="54" t="str">
        <f t="shared" si="46"/>
        <v/>
      </c>
      <c r="AA487" s="54" t="str">
        <f>IF(COUNTA(B487:W487)&lt;=3,"",IF(B487&amp;C487&amp;D487="","",IF(I487&amp;J487="","OK",IF(ISERROR(VLOOKUP(MID(I487,2,2)&amp;LEFT(J487,4),ΚΩΔΙΚΟΙ!A:A,1,FALSE)),"ΣΦΑΛΜΑ: Έλλειψη αντιστοίχισης στηλών 8 και 9","OK"))))</f>
        <v/>
      </c>
      <c r="AB487" s="54" t="str">
        <f t="shared" si="47"/>
        <v/>
      </c>
      <c r="AC487" s="54" t="str">
        <f t="shared" si="48"/>
        <v/>
      </c>
      <c r="AD487" s="54" t="str">
        <f t="shared" si="49"/>
        <v/>
      </c>
      <c r="AE487" s="54" t="str">
        <f t="shared" si="50"/>
        <v/>
      </c>
    </row>
    <row r="488" spans="1:31" ht="62.25" customHeight="1" x14ac:dyDescent="0.25">
      <c r="A488" s="39" t="str">
        <f t="shared" si="45"/>
        <v/>
      </c>
      <c r="B488" s="40"/>
      <c r="C488" s="41"/>
      <c r="D488" s="41"/>
      <c r="E488" s="41"/>
      <c r="F488" s="41"/>
      <c r="G488" s="41"/>
      <c r="H488" s="42"/>
      <c r="I488" s="41"/>
      <c r="J488" s="41"/>
      <c r="K488" s="42"/>
      <c r="L488" s="42"/>
      <c r="M488" s="41"/>
      <c r="N488" s="43"/>
      <c r="O488" s="43"/>
      <c r="P488" s="42"/>
      <c r="Q488" s="42"/>
      <c r="R488" s="42"/>
      <c r="S488" s="42"/>
      <c r="T488" s="42"/>
      <c r="U488" s="43"/>
      <c r="V488" s="44"/>
      <c r="W488" s="40"/>
      <c r="X488" s="55"/>
      <c r="Y488" s="54" t="str">
        <f>IF(COUNTA(B488:W488)&lt;=3,"",IF(B488&amp;C488&amp;D488="","",IF(F488&amp;G488="","OK",IF(ISERROR(VLOOKUP(MID(F488,2,2)&amp;LEFT(G488,4),ΚΩΔΙΚΟΙ!A:A,1,FALSE)),"ΣΦΑΛΜΑ: Έλλειψη αντιστοίχισης στηλών 5 και 6","OK"))))</f>
        <v/>
      </c>
      <c r="Z488" s="54" t="str">
        <f t="shared" si="46"/>
        <v/>
      </c>
      <c r="AA488" s="54" t="str">
        <f>IF(COUNTA(B488:W488)&lt;=3,"",IF(B488&amp;C488&amp;D488="","",IF(I488&amp;J488="","OK",IF(ISERROR(VLOOKUP(MID(I488,2,2)&amp;LEFT(J488,4),ΚΩΔΙΚΟΙ!A:A,1,FALSE)),"ΣΦΑΛΜΑ: Έλλειψη αντιστοίχισης στηλών 8 και 9","OK"))))</f>
        <v/>
      </c>
      <c r="AB488" s="54" t="str">
        <f t="shared" si="47"/>
        <v/>
      </c>
      <c r="AC488" s="54" t="str">
        <f t="shared" si="48"/>
        <v/>
      </c>
      <c r="AD488" s="54" t="str">
        <f t="shared" si="49"/>
        <v/>
      </c>
      <c r="AE488" s="54" t="str">
        <f t="shared" si="50"/>
        <v/>
      </c>
    </row>
    <row r="489" spans="1:31" ht="62.25" customHeight="1" x14ac:dyDescent="0.25">
      <c r="A489" s="31" t="str">
        <f t="shared" si="45"/>
        <v/>
      </c>
      <c r="B489" s="34"/>
      <c r="C489" s="12"/>
      <c r="D489" s="12"/>
      <c r="E489" s="12"/>
      <c r="F489" s="35"/>
      <c r="G489" s="12"/>
      <c r="H489" s="11"/>
      <c r="I489" s="35"/>
      <c r="J489" s="35"/>
      <c r="K489" s="11"/>
      <c r="L489" s="11"/>
      <c r="M489" s="35"/>
      <c r="N489" s="37"/>
      <c r="O489" s="37"/>
      <c r="P489" s="36"/>
      <c r="Q489" s="36"/>
      <c r="R489" s="36"/>
      <c r="S489" s="36"/>
      <c r="T489" s="36"/>
      <c r="U489" s="37"/>
      <c r="V489" s="38"/>
      <c r="W489" s="34"/>
      <c r="X489" s="53"/>
      <c r="Y489" s="54" t="str">
        <f>IF(COUNTA(B489:W489)&lt;=3,"",IF(B489&amp;C489&amp;D489="","",IF(F489&amp;G489="","OK",IF(ISERROR(VLOOKUP(MID(F489,2,2)&amp;LEFT(G489,4),ΚΩΔΙΚΟΙ!A:A,1,FALSE)),"ΣΦΑΛΜΑ: Έλλειψη αντιστοίχισης στηλών 5 και 6","OK"))))</f>
        <v/>
      </c>
      <c r="Z489" s="54" t="str">
        <f t="shared" si="46"/>
        <v/>
      </c>
      <c r="AA489" s="54" t="str">
        <f>IF(COUNTA(B489:W489)&lt;=3,"",IF(B489&amp;C489&amp;D489="","",IF(I489&amp;J489="","OK",IF(ISERROR(VLOOKUP(MID(I489,2,2)&amp;LEFT(J489,4),ΚΩΔΙΚΟΙ!A:A,1,FALSE)),"ΣΦΑΛΜΑ: Έλλειψη αντιστοίχισης στηλών 8 και 9","OK"))))</f>
        <v/>
      </c>
      <c r="AB489" s="54" t="str">
        <f t="shared" si="47"/>
        <v/>
      </c>
      <c r="AC489" s="54" t="str">
        <f t="shared" si="48"/>
        <v/>
      </c>
      <c r="AD489" s="54" t="str">
        <f t="shared" si="49"/>
        <v/>
      </c>
      <c r="AE489" s="54" t="str">
        <f t="shared" si="50"/>
        <v/>
      </c>
    </row>
    <row r="490" spans="1:31" ht="62.25" customHeight="1" x14ac:dyDescent="0.25">
      <c r="A490" s="39" t="str">
        <f t="shared" si="45"/>
        <v/>
      </c>
      <c r="B490" s="40"/>
      <c r="C490" s="41"/>
      <c r="D490" s="41"/>
      <c r="E490" s="41"/>
      <c r="F490" s="41"/>
      <c r="G490" s="41"/>
      <c r="H490" s="42"/>
      <c r="I490" s="41"/>
      <c r="J490" s="41"/>
      <c r="K490" s="42"/>
      <c r="L490" s="42"/>
      <c r="M490" s="41"/>
      <c r="N490" s="43"/>
      <c r="O490" s="43"/>
      <c r="P490" s="42"/>
      <c r="Q490" s="42"/>
      <c r="R490" s="42"/>
      <c r="S490" s="42"/>
      <c r="T490" s="42"/>
      <c r="U490" s="43"/>
      <c r="V490" s="44"/>
      <c r="W490" s="40"/>
      <c r="X490" s="55"/>
      <c r="Y490" s="54" t="str">
        <f>IF(COUNTA(B490:W490)&lt;=3,"",IF(B490&amp;C490&amp;D490="","",IF(F490&amp;G490="","OK",IF(ISERROR(VLOOKUP(MID(F490,2,2)&amp;LEFT(G490,4),ΚΩΔΙΚΟΙ!A:A,1,FALSE)),"ΣΦΑΛΜΑ: Έλλειψη αντιστοίχισης στηλών 5 και 6","OK"))))</f>
        <v/>
      </c>
      <c r="Z490" s="54" t="str">
        <f t="shared" si="46"/>
        <v/>
      </c>
      <c r="AA490" s="54" t="str">
        <f>IF(COUNTA(B490:W490)&lt;=3,"",IF(B490&amp;C490&amp;D490="","",IF(I490&amp;J490="","OK",IF(ISERROR(VLOOKUP(MID(I490,2,2)&amp;LEFT(J490,4),ΚΩΔΙΚΟΙ!A:A,1,FALSE)),"ΣΦΑΛΜΑ: Έλλειψη αντιστοίχισης στηλών 8 και 9","OK"))))</f>
        <v/>
      </c>
      <c r="AB490" s="54" t="str">
        <f t="shared" si="47"/>
        <v/>
      </c>
      <c r="AC490" s="54" t="str">
        <f t="shared" si="48"/>
        <v/>
      </c>
      <c r="AD490" s="54" t="str">
        <f t="shared" si="49"/>
        <v/>
      </c>
      <c r="AE490" s="54" t="str">
        <f t="shared" si="50"/>
        <v/>
      </c>
    </row>
    <row r="491" spans="1:31" ht="62.25" customHeight="1" x14ac:dyDescent="0.25">
      <c r="A491" s="31" t="str">
        <f t="shared" si="45"/>
        <v/>
      </c>
      <c r="B491" s="34"/>
      <c r="C491" s="12"/>
      <c r="D491" s="12"/>
      <c r="E491" s="12"/>
      <c r="F491" s="35"/>
      <c r="G491" s="12"/>
      <c r="H491" s="11"/>
      <c r="I491" s="35"/>
      <c r="J491" s="35"/>
      <c r="K491" s="11"/>
      <c r="L491" s="11"/>
      <c r="M491" s="35"/>
      <c r="N491" s="37"/>
      <c r="O491" s="37"/>
      <c r="P491" s="36"/>
      <c r="Q491" s="36"/>
      <c r="R491" s="36"/>
      <c r="S491" s="36"/>
      <c r="T491" s="36"/>
      <c r="U491" s="37"/>
      <c r="V491" s="38"/>
      <c r="W491" s="34"/>
      <c r="X491" s="53"/>
      <c r="Y491" s="54" t="str">
        <f>IF(COUNTA(B491:W491)&lt;=3,"",IF(B491&amp;C491&amp;D491="","",IF(F491&amp;G491="","OK",IF(ISERROR(VLOOKUP(MID(F491,2,2)&amp;LEFT(G491,4),ΚΩΔΙΚΟΙ!A:A,1,FALSE)),"ΣΦΑΛΜΑ: Έλλειψη αντιστοίχισης στηλών 5 και 6","OK"))))</f>
        <v/>
      </c>
      <c r="Z491" s="54" t="str">
        <f t="shared" si="46"/>
        <v/>
      </c>
      <c r="AA491" s="54" t="str">
        <f>IF(COUNTA(B491:W491)&lt;=3,"",IF(B491&amp;C491&amp;D491="","",IF(I491&amp;J491="","OK",IF(ISERROR(VLOOKUP(MID(I491,2,2)&amp;LEFT(J491,4),ΚΩΔΙΚΟΙ!A:A,1,FALSE)),"ΣΦΑΛΜΑ: Έλλειψη αντιστοίχισης στηλών 8 και 9","OK"))))</f>
        <v/>
      </c>
      <c r="AB491" s="54" t="str">
        <f t="shared" si="47"/>
        <v/>
      </c>
      <c r="AC491" s="54" t="str">
        <f t="shared" si="48"/>
        <v/>
      </c>
      <c r="AD491" s="54" t="str">
        <f t="shared" si="49"/>
        <v/>
      </c>
      <c r="AE491" s="54" t="str">
        <f t="shared" si="50"/>
        <v/>
      </c>
    </row>
    <row r="492" spans="1:31" ht="62.25" customHeight="1" x14ac:dyDescent="0.25">
      <c r="A492" s="39" t="str">
        <f t="shared" si="45"/>
        <v/>
      </c>
      <c r="B492" s="40"/>
      <c r="C492" s="41"/>
      <c r="D492" s="41"/>
      <c r="E492" s="41"/>
      <c r="F492" s="41"/>
      <c r="G492" s="41"/>
      <c r="H492" s="42"/>
      <c r="I492" s="41"/>
      <c r="J492" s="41"/>
      <c r="K492" s="42"/>
      <c r="L492" s="42"/>
      <c r="M492" s="41"/>
      <c r="N492" s="43"/>
      <c r="O492" s="43"/>
      <c r="P492" s="42"/>
      <c r="Q492" s="42"/>
      <c r="R492" s="42"/>
      <c r="S492" s="42"/>
      <c r="T492" s="42"/>
      <c r="U492" s="43"/>
      <c r="V492" s="44"/>
      <c r="W492" s="40"/>
      <c r="X492" s="55"/>
      <c r="Y492" s="54" t="str">
        <f>IF(COUNTA(B492:W492)&lt;=3,"",IF(B492&amp;C492&amp;D492="","",IF(F492&amp;G492="","OK",IF(ISERROR(VLOOKUP(MID(F492,2,2)&amp;LEFT(G492,4),ΚΩΔΙΚΟΙ!A:A,1,FALSE)),"ΣΦΑΛΜΑ: Έλλειψη αντιστοίχισης στηλών 5 και 6","OK"))))</f>
        <v/>
      </c>
      <c r="Z492" s="54" t="str">
        <f t="shared" si="46"/>
        <v/>
      </c>
      <c r="AA492" s="54" t="str">
        <f>IF(COUNTA(B492:W492)&lt;=3,"",IF(B492&amp;C492&amp;D492="","",IF(I492&amp;J492="","OK",IF(ISERROR(VLOOKUP(MID(I492,2,2)&amp;LEFT(J492,4),ΚΩΔΙΚΟΙ!A:A,1,FALSE)),"ΣΦΑΛΜΑ: Έλλειψη αντιστοίχισης στηλών 8 και 9","OK"))))</f>
        <v/>
      </c>
      <c r="AB492" s="54" t="str">
        <f t="shared" si="47"/>
        <v/>
      </c>
      <c r="AC492" s="54" t="str">
        <f t="shared" si="48"/>
        <v/>
      </c>
      <c r="AD492" s="54" t="str">
        <f t="shared" si="49"/>
        <v/>
      </c>
      <c r="AE492" s="54" t="str">
        <f t="shared" si="50"/>
        <v/>
      </c>
    </row>
    <row r="493" spans="1:31" ht="62.25" customHeight="1" x14ac:dyDescent="0.25">
      <c r="A493" s="31" t="str">
        <f t="shared" si="45"/>
        <v/>
      </c>
      <c r="B493" s="34"/>
      <c r="C493" s="12"/>
      <c r="D493" s="12"/>
      <c r="E493" s="12"/>
      <c r="F493" s="35"/>
      <c r="G493" s="12"/>
      <c r="H493" s="11"/>
      <c r="I493" s="35"/>
      <c r="J493" s="35"/>
      <c r="K493" s="11"/>
      <c r="L493" s="11"/>
      <c r="M493" s="35"/>
      <c r="N493" s="37"/>
      <c r="O493" s="37"/>
      <c r="P493" s="36"/>
      <c r="Q493" s="36"/>
      <c r="R493" s="36"/>
      <c r="S493" s="36"/>
      <c r="T493" s="36"/>
      <c r="U493" s="37"/>
      <c r="V493" s="38"/>
      <c r="W493" s="34"/>
      <c r="X493" s="53"/>
      <c r="Y493" s="54" t="str">
        <f>IF(COUNTA(B493:W493)&lt;=3,"",IF(B493&amp;C493&amp;D493="","",IF(F493&amp;G493="","OK",IF(ISERROR(VLOOKUP(MID(F493,2,2)&amp;LEFT(G493,4),ΚΩΔΙΚΟΙ!A:A,1,FALSE)),"ΣΦΑΛΜΑ: Έλλειψη αντιστοίχισης στηλών 5 και 6","OK"))))</f>
        <v/>
      </c>
      <c r="Z493" s="54" t="str">
        <f t="shared" si="46"/>
        <v/>
      </c>
      <c r="AA493" s="54" t="str">
        <f>IF(COUNTA(B493:W493)&lt;=3,"",IF(B493&amp;C493&amp;D493="","",IF(I493&amp;J493="","OK",IF(ISERROR(VLOOKUP(MID(I493,2,2)&amp;LEFT(J493,4),ΚΩΔΙΚΟΙ!A:A,1,FALSE)),"ΣΦΑΛΜΑ: Έλλειψη αντιστοίχισης στηλών 8 και 9","OK"))))</f>
        <v/>
      </c>
      <c r="AB493" s="54" t="str">
        <f t="shared" si="47"/>
        <v/>
      </c>
      <c r="AC493" s="54" t="str">
        <f t="shared" si="48"/>
        <v/>
      </c>
      <c r="AD493" s="54" t="str">
        <f t="shared" si="49"/>
        <v/>
      </c>
      <c r="AE493" s="54" t="str">
        <f t="shared" si="50"/>
        <v/>
      </c>
    </row>
    <row r="494" spans="1:31" ht="62.25" customHeight="1" x14ac:dyDescent="0.25">
      <c r="A494" s="39" t="str">
        <f t="shared" si="45"/>
        <v/>
      </c>
      <c r="B494" s="40"/>
      <c r="C494" s="41"/>
      <c r="D494" s="41"/>
      <c r="E494" s="41"/>
      <c r="F494" s="41"/>
      <c r="G494" s="41"/>
      <c r="H494" s="42"/>
      <c r="I494" s="41"/>
      <c r="J494" s="41"/>
      <c r="K494" s="42"/>
      <c r="L494" s="42"/>
      <c r="M494" s="41"/>
      <c r="N494" s="43"/>
      <c r="O494" s="43"/>
      <c r="P494" s="42"/>
      <c r="Q494" s="42"/>
      <c r="R494" s="42"/>
      <c r="S494" s="42"/>
      <c r="T494" s="42"/>
      <c r="U494" s="43"/>
      <c r="V494" s="44"/>
      <c r="W494" s="40"/>
      <c r="X494" s="55"/>
      <c r="Y494" s="54" t="str">
        <f>IF(COUNTA(B494:W494)&lt;=3,"",IF(B494&amp;C494&amp;D494="","",IF(F494&amp;G494="","OK",IF(ISERROR(VLOOKUP(MID(F494,2,2)&amp;LEFT(G494,4),ΚΩΔΙΚΟΙ!A:A,1,FALSE)),"ΣΦΑΛΜΑ: Έλλειψη αντιστοίχισης στηλών 5 και 6","OK"))))</f>
        <v/>
      </c>
      <c r="Z494" s="54" t="str">
        <f t="shared" si="46"/>
        <v/>
      </c>
      <c r="AA494" s="54" t="str">
        <f>IF(COUNTA(B494:W494)&lt;=3,"",IF(B494&amp;C494&amp;D494="","",IF(I494&amp;J494="","OK",IF(ISERROR(VLOOKUP(MID(I494,2,2)&amp;LEFT(J494,4),ΚΩΔΙΚΟΙ!A:A,1,FALSE)),"ΣΦΑΛΜΑ: Έλλειψη αντιστοίχισης στηλών 8 και 9","OK"))))</f>
        <v/>
      </c>
      <c r="AB494" s="54" t="str">
        <f t="shared" si="47"/>
        <v/>
      </c>
      <c r="AC494" s="54" t="str">
        <f t="shared" si="48"/>
        <v/>
      </c>
      <c r="AD494" s="54" t="str">
        <f t="shared" si="49"/>
        <v/>
      </c>
      <c r="AE494" s="54" t="str">
        <f t="shared" si="50"/>
        <v/>
      </c>
    </row>
    <row r="495" spans="1:31" ht="62.25" customHeight="1" x14ac:dyDescent="0.25">
      <c r="A495" s="31" t="str">
        <f t="shared" si="45"/>
        <v/>
      </c>
      <c r="B495" s="34"/>
      <c r="C495" s="12"/>
      <c r="D495" s="12"/>
      <c r="E495" s="12"/>
      <c r="F495" s="35"/>
      <c r="G495" s="12"/>
      <c r="H495" s="11"/>
      <c r="I495" s="35"/>
      <c r="J495" s="35"/>
      <c r="K495" s="11"/>
      <c r="L495" s="11"/>
      <c r="M495" s="35"/>
      <c r="N495" s="37"/>
      <c r="O495" s="37"/>
      <c r="P495" s="36"/>
      <c r="Q495" s="36"/>
      <c r="R495" s="36"/>
      <c r="S495" s="36"/>
      <c r="T495" s="36"/>
      <c r="U495" s="37"/>
      <c r="V495" s="38"/>
      <c r="W495" s="34"/>
      <c r="X495" s="53"/>
      <c r="Y495" s="54" t="str">
        <f>IF(COUNTA(B495:W495)&lt;=3,"",IF(B495&amp;C495&amp;D495="","",IF(F495&amp;G495="","OK",IF(ISERROR(VLOOKUP(MID(F495,2,2)&amp;LEFT(G495,4),ΚΩΔΙΚΟΙ!A:A,1,FALSE)),"ΣΦΑΛΜΑ: Έλλειψη αντιστοίχισης στηλών 5 και 6","OK"))))</f>
        <v/>
      </c>
      <c r="Z495" s="54" t="str">
        <f t="shared" si="46"/>
        <v/>
      </c>
      <c r="AA495" s="54" t="str">
        <f>IF(COUNTA(B495:W495)&lt;=3,"",IF(B495&amp;C495&amp;D495="","",IF(I495&amp;J495="","OK",IF(ISERROR(VLOOKUP(MID(I495,2,2)&amp;LEFT(J495,4),ΚΩΔΙΚΟΙ!A:A,1,FALSE)),"ΣΦΑΛΜΑ: Έλλειψη αντιστοίχισης στηλών 8 και 9","OK"))))</f>
        <v/>
      </c>
      <c r="AB495" s="54" t="str">
        <f t="shared" si="47"/>
        <v/>
      </c>
      <c r="AC495" s="54" t="str">
        <f t="shared" si="48"/>
        <v/>
      </c>
      <c r="AD495" s="54" t="str">
        <f t="shared" si="49"/>
        <v/>
      </c>
      <c r="AE495" s="54" t="str">
        <f t="shared" si="50"/>
        <v/>
      </c>
    </row>
    <row r="496" spans="1:31" ht="62.25" customHeight="1" x14ac:dyDescent="0.25">
      <c r="A496" s="39" t="str">
        <f t="shared" si="45"/>
        <v/>
      </c>
      <c r="B496" s="40"/>
      <c r="C496" s="41"/>
      <c r="D496" s="41"/>
      <c r="E496" s="41"/>
      <c r="F496" s="41"/>
      <c r="G496" s="41"/>
      <c r="H496" s="42"/>
      <c r="I496" s="41"/>
      <c r="J496" s="41"/>
      <c r="K496" s="42"/>
      <c r="L496" s="42"/>
      <c r="M496" s="41"/>
      <c r="N496" s="43"/>
      <c r="O496" s="43"/>
      <c r="P496" s="42"/>
      <c r="Q496" s="42"/>
      <c r="R496" s="42"/>
      <c r="S496" s="42"/>
      <c r="T496" s="42"/>
      <c r="U496" s="43"/>
      <c r="V496" s="44"/>
      <c r="W496" s="40"/>
      <c r="X496" s="55"/>
      <c r="Y496" s="54" t="str">
        <f>IF(COUNTA(B496:W496)&lt;=3,"",IF(B496&amp;C496&amp;D496="","",IF(F496&amp;G496="","OK",IF(ISERROR(VLOOKUP(MID(F496,2,2)&amp;LEFT(G496,4),ΚΩΔΙΚΟΙ!A:A,1,FALSE)),"ΣΦΑΛΜΑ: Έλλειψη αντιστοίχισης στηλών 5 και 6","OK"))))</f>
        <v/>
      </c>
      <c r="Z496" s="54" t="str">
        <f t="shared" si="46"/>
        <v/>
      </c>
      <c r="AA496" s="54" t="str">
        <f>IF(COUNTA(B496:W496)&lt;=3,"",IF(B496&amp;C496&amp;D496="","",IF(I496&amp;J496="","OK",IF(ISERROR(VLOOKUP(MID(I496,2,2)&amp;LEFT(J496,4),ΚΩΔΙΚΟΙ!A:A,1,FALSE)),"ΣΦΑΛΜΑ: Έλλειψη αντιστοίχισης στηλών 8 και 9","OK"))))</f>
        <v/>
      </c>
      <c r="AB496" s="54" t="str">
        <f t="shared" si="47"/>
        <v/>
      </c>
      <c r="AC496" s="54" t="str">
        <f t="shared" si="48"/>
        <v/>
      </c>
      <c r="AD496" s="54" t="str">
        <f t="shared" si="49"/>
        <v/>
      </c>
      <c r="AE496" s="54" t="str">
        <f t="shared" si="50"/>
        <v/>
      </c>
    </row>
    <row r="497" spans="1:31" ht="62.25" customHeight="1" x14ac:dyDescent="0.25">
      <c r="A497" s="31" t="str">
        <f t="shared" si="45"/>
        <v/>
      </c>
      <c r="B497" s="34"/>
      <c r="C497" s="12"/>
      <c r="D497" s="12"/>
      <c r="E497" s="12"/>
      <c r="F497" s="35"/>
      <c r="G497" s="12"/>
      <c r="H497" s="11"/>
      <c r="I497" s="35"/>
      <c r="J497" s="35"/>
      <c r="K497" s="11"/>
      <c r="L497" s="11"/>
      <c r="M497" s="35"/>
      <c r="N497" s="37"/>
      <c r="O497" s="37"/>
      <c r="P497" s="36"/>
      <c r="Q497" s="36"/>
      <c r="R497" s="36"/>
      <c r="S497" s="36"/>
      <c r="T497" s="36"/>
      <c r="U497" s="37"/>
      <c r="V497" s="38"/>
      <c r="W497" s="34"/>
      <c r="X497" s="53"/>
      <c r="Y497" s="54" t="str">
        <f>IF(COUNTA(B497:W497)&lt;=3,"",IF(B497&amp;C497&amp;D497="","",IF(F497&amp;G497="","OK",IF(ISERROR(VLOOKUP(MID(F497,2,2)&amp;LEFT(G497,4),ΚΩΔΙΚΟΙ!A:A,1,FALSE)),"ΣΦΑΛΜΑ: Έλλειψη αντιστοίχισης στηλών 5 και 6","OK"))))</f>
        <v/>
      </c>
      <c r="Z497" s="54" t="str">
        <f t="shared" si="46"/>
        <v/>
      </c>
      <c r="AA497" s="54" t="str">
        <f>IF(COUNTA(B497:W497)&lt;=3,"",IF(B497&amp;C497&amp;D497="","",IF(I497&amp;J497="","OK",IF(ISERROR(VLOOKUP(MID(I497,2,2)&amp;LEFT(J497,4),ΚΩΔΙΚΟΙ!A:A,1,FALSE)),"ΣΦΑΛΜΑ: Έλλειψη αντιστοίχισης στηλών 8 και 9","OK"))))</f>
        <v/>
      </c>
      <c r="AB497" s="54" t="str">
        <f t="shared" si="47"/>
        <v/>
      </c>
      <c r="AC497" s="54" t="str">
        <f t="shared" si="48"/>
        <v/>
      </c>
      <c r="AD497" s="54" t="str">
        <f t="shared" si="49"/>
        <v/>
      </c>
      <c r="AE497" s="54" t="str">
        <f t="shared" si="50"/>
        <v/>
      </c>
    </row>
    <row r="498" spans="1:31" ht="62.25" customHeight="1" x14ac:dyDescent="0.25">
      <c r="A498" s="39" t="str">
        <f t="shared" si="45"/>
        <v/>
      </c>
      <c r="B498" s="40"/>
      <c r="C498" s="41"/>
      <c r="D498" s="41"/>
      <c r="E498" s="41"/>
      <c r="F498" s="41"/>
      <c r="G498" s="41"/>
      <c r="H498" s="42"/>
      <c r="I498" s="41"/>
      <c r="J498" s="41"/>
      <c r="K498" s="42"/>
      <c r="L498" s="42"/>
      <c r="M498" s="41"/>
      <c r="N498" s="43"/>
      <c r="O498" s="43"/>
      <c r="P498" s="42"/>
      <c r="Q498" s="42"/>
      <c r="R498" s="42"/>
      <c r="S498" s="42"/>
      <c r="T498" s="42"/>
      <c r="U498" s="43"/>
      <c r="V498" s="44"/>
      <c r="W498" s="40"/>
      <c r="X498" s="55"/>
      <c r="Y498" s="54" t="str">
        <f>IF(COUNTA(B498:W498)&lt;=3,"",IF(B498&amp;C498&amp;D498="","",IF(F498&amp;G498="","OK",IF(ISERROR(VLOOKUP(MID(F498,2,2)&amp;LEFT(G498,4),ΚΩΔΙΚΟΙ!A:A,1,FALSE)),"ΣΦΑΛΜΑ: Έλλειψη αντιστοίχισης στηλών 5 και 6","OK"))))</f>
        <v/>
      </c>
      <c r="Z498" s="54" t="str">
        <f t="shared" si="46"/>
        <v/>
      </c>
      <c r="AA498" s="54" t="str">
        <f>IF(COUNTA(B498:W498)&lt;=3,"",IF(B498&amp;C498&amp;D498="","",IF(I498&amp;J498="","OK",IF(ISERROR(VLOOKUP(MID(I498,2,2)&amp;LEFT(J498,4),ΚΩΔΙΚΟΙ!A:A,1,FALSE)),"ΣΦΑΛΜΑ: Έλλειψη αντιστοίχισης στηλών 8 και 9","OK"))))</f>
        <v/>
      </c>
      <c r="AB498" s="54" t="str">
        <f t="shared" si="47"/>
        <v/>
      </c>
      <c r="AC498" s="54" t="str">
        <f t="shared" si="48"/>
        <v/>
      </c>
      <c r="AD498" s="54" t="str">
        <f t="shared" si="49"/>
        <v/>
      </c>
      <c r="AE498" s="54" t="str">
        <f t="shared" si="50"/>
        <v/>
      </c>
    </row>
    <row r="499" spans="1:31" ht="62.25" customHeight="1" x14ac:dyDescent="0.25">
      <c r="A499" s="31" t="str">
        <f t="shared" si="45"/>
        <v/>
      </c>
      <c r="B499" s="34"/>
      <c r="C499" s="12"/>
      <c r="D499" s="12"/>
      <c r="E499" s="12"/>
      <c r="F499" s="35"/>
      <c r="G499" s="12"/>
      <c r="H499" s="11"/>
      <c r="I499" s="35"/>
      <c r="J499" s="35"/>
      <c r="K499" s="11"/>
      <c r="L499" s="11"/>
      <c r="M499" s="35"/>
      <c r="N499" s="37"/>
      <c r="O499" s="37"/>
      <c r="P499" s="36"/>
      <c r="Q499" s="36"/>
      <c r="R499" s="36"/>
      <c r="S499" s="36"/>
      <c r="T499" s="36"/>
      <c r="U499" s="37"/>
      <c r="V499" s="38"/>
      <c r="W499" s="34"/>
      <c r="X499" s="53"/>
      <c r="Y499" s="54" t="str">
        <f>IF(COUNTA(B499:W499)&lt;=3,"",IF(B499&amp;C499&amp;D499="","",IF(F499&amp;G499="","OK",IF(ISERROR(VLOOKUP(MID(F499,2,2)&amp;LEFT(G499,4),ΚΩΔΙΚΟΙ!A:A,1,FALSE)),"ΣΦΑΛΜΑ: Έλλειψη αντιστοίχισης στηλών 5 και 6","OK"))))</f>
        <v/>
      </c>
      <c r="Z499" s="54" t="str">
        <f t="shared" si="46"/>
        <v/>
      </c>
      <c r="AA499" s="54" t="str">
        <f>IF(COUNTA(B499:W499)&lt;=3,"",IF(B499&amp;C499&amp;D499="","",IF(I499&amp;J499="","OK",IF(ISERROR(VLOOKUP(MID(I499,2,2)&amp;LEFT(J499,4),ΚΩΔΙΚΟΙ!A:A,1,FALSE)),"ΣΦΑΛΜΑ: Έλλειψη αντιστοίχισης στηλών 8 και 9","OK"))))</f>
        <v/>
      </c>
      <c r="AB499" s="54" t="str">
        <f t="shared" si="47"/>
        <v/>
      </c>
      <c r="AC499" s="54" t="str">
        <f t="shared" si="48"/>
        <v/>
      </c>
      <c r="AD499" s="54" t="str">
        <f t="shared" si="49"/>
        <v/>
      </c>
      <c r="AE499" s="54" t="str">
        <f t="shared" si="50"/>
        <v/>
      </c>
    </row>
    <row r="500" spans="1:31" ht="62.25" customHeight="1" x14ac:dyDescent="0.25">
      <c r="A500" s="39" t="str">
        <f t="shared" si="45"/>
        <v/>
      </c>
      <c r="B500" s="40"/>
      <c r="C500" s="41"/>
      <c r="D500" s="41"/>
      <c r="E500" s="41"/>
      <c r="F500" s="41"/>
      <c r="G500" s="41"/>
      <c r="H500" s="42"/>
      <c r="I500" s="41"/>
      <c r="J500" s="41"/>
      <c r="K500" s="42"/>
      <c r="L500" s="42"/>
      <c r="M500" s="41"/>
      <c r="N500" s="43"/>
      <c r="O500" s="43"/>
      <c r="P500" s="42"/>
      <c r="Q500" s="42"/>
      <c r="R500" s="42"/>
      <c r="S500" s="42"/>
      <c r="T500" s="42"/>
      <c r="U500" s="43"/>
      <c r="V500" s="44"/>
      <c r="W500" s="40"/>
      <c r="X500" s="55"/>
      <c r="Y500" s="54" t="str">
        <f>IF(COUNTA(B500:W500)&lt;=3,"",IF(B500&amp;C500&amp;D500="","",IF(F500&amp;G500="","OK",IF(ISERROR(VLOOKUP(MID(F500,2,2)&amp;LEFT(G500,4),ΚΩΔΙΚΟΙ!A:A,1,FALSE)),"ΣΦΑΛΜΑ: Έλλειψη αντιστοίχισης στηλών 5 και 6","OK"))))</f>
        <v/>
      </c>
      <c r="Z500" s="54" t="str">
        <f t="shared" si="46"/>
        <v/>
      </c>
      <c r="AA500" s="54" t="str">
        <f>IF(COUNTA(B500:W500)&lt;=3,"",IF(B500&amp;C500&amp;D500="","",IF(I500&amp;J500="","OK",IF(ISERROR(VLOOKUP(MID(I500,2,2)&amp;LEFT(J500,4),ΚΩΔΙΚΟΙ!A:A,1,FALSE)),"ΣΦΑΛΜΑ: Έλλειψη αντιστοίχισης στηλών 8 και 9","OK"))))</f>
        <v/>
      </c>
      <c r="AB500" s="54" t="str">
        <f t="shared" si="47"/>
        <v/>
      </c>
      <c r="AC500" s="54" t="str">
        <f t="shared" si="48"/>
        <v/>
      </c>
      <c r="AD500" s="54" t="str">
        <f t="shared" si="49"/>
        <v/>
      </c>
      <c r="AE500" s="54" t="str">
        <f t="shared" si="50"/>
        <v/>
      </c>
    </row>
    <row r="501" spans="1:31" ht="62.25" customHeight="1" x14ac:dyDescent="0.25">
      <c r="A501" s="31" t="str">
        <f t="shared" si="45"/>
        <v/>
      </c>
      <c r="B501" s="34"/>
      <c r="C501" s="12"/>
      <c r="D501" s="12"/>
      <c r="E501" s="12"/>
      <c r="F501" s="35"/>
      <c r="G501" s="12"/>
      <c r="H501" s="11"/>
      <c r="I501" s="35"/>
      <c r="J501" s="35"/>
      <c r="K501" s="11"/>
      <c r="L501" s="11"/>
      <c r="M501" s="35"/>
      <c r="N501" s="37"/>
      <c r="O501" s="37"/>
      <c r="P501" s="36"/>
      <c r="Q501" s="36"/>
      <c r="R501" s="36"/>
      <c r="S501" s="36"/>
      <c r="T501" s="36"/>
      <c r="U501" s="37"/>
      <c r="V501" s="38"/>
      <c r="W501" s="34"/>
      <c r="X501" s="53"/>
      <c r="Y501" s="54" t="str">
        <f>IF(COUNTA(B501:W501)&lt;=3,"",IF(B501&amp;C501&amp;D501="","",IF(F501&amp;G501="","OK",IF(ISERROR(VLOOKUP(MID(F501,2,2)&amp;LEFT(G501,4),ΚΩΔΙΚΟΙ!A:A,1,FALSE)),"ΣΦΑΛΜΑ: Έλλειψη αντιστοίχισης στηλών 5 και 6","OK"))))</f>
        <v/>
      </c>
      <c r="Z501" s="54" t="str">
        <f t="shared" si="46"/>
        <v/>
      </c>
      <c r="AA501" s="54" t="str">
        <f>IF(COUNTA(B501:W501)&lt;=3,"",IF(B501&amp;C501&amp;D501="","",IF(I501&amp;J501="","OK",IF(ISERROR(VLOOKUP(MID(I501,2,2)&amp;LEFT(J501,4),ΚΩΔΙΚΟΙ!A:A,1,FALSE)),"ΣΦΑΛΜΑ: Έλλειψη αντιστοίχισης στηλών 8 και 9","OK"))))</f>
        <v/>
      </c>
      <c r="AB501" s="54" t="str">
        <f t="shared" si="47"/>
        <v/>
      </c>
      <c r="AC501" s="54" t="str">
        <f t="shared" si="48"/>
        <v/>
      </c>
      <c r="AD501" s="54" t="str">
        <f t="shared" si="49"/>
        <v/>
      </c>
      <c r="AE501" s="54" t="str">
        <f t="shared" si="50"/>
        <v/>
      </c>
    </row>
    <row r="502" spans="1:31" ht="62.25" customHeight="1" x14ac:dyDescent="0.25">
      <c r="A502" s="39" t="str">
        <f t="shared" si="45"/>
        <v/>
      </c>
      <c r="B502" s="40"/>
      <c r="C502" s="41"/>
      <c r="D502" s="41"/>
      <c r="E502" s="41"/>
      <c r="F502" s="41"/>
      <c r="G502" s="41"/>
      <c r="H502" s="42"/>
      <c r="I502" s="41"/>
      <c r="J502" s="41"/>
      <c r="K502" s="42"/>
      <c r="L502" s="42"/>
      <c r="M502" s="41"/>
      <c r="N502" s="43"/>
      <c r="O502" s="43"/>
      <c r="P502" s="42"/>
      <c r="Q502" s="42"/>
      <c r="R502" s="42"/>
      <c r="S502" s="42"/>
      <c r="T502" s="42"/>
      <c r="U502" s="43"/>
      <c r="V502" s="44"/>
      <c r="W502" s="40"/>
      <c r="X502" s="55"/>
      <c r="Y502" s="54" t="str">
        <f>IF(COUNTA(B502:W502)&lt;=3,"",IF(B502&amp;C502&amp;D502="","",IF(F502&amp;G502="","OK",IF(ISERROR(VLOOKUP(MID(F502,2,2)&amp;LEFT(G502,4),ΚΩΔΙΚΟΙ!A:A,1,FALSE)),"ΣΦΑΛΜΑ: Έλλειψη αντιστοίχισης στηλών 5 και 6","OK"))))</f>
        <v/>
      </c>
      <c r="Z502" s="54" t="str">
        <f t="shared" si="46"/>
        <v/>
      </c>
      <c r="AA502" s="54" t="str">
        <f>IF(COUNTA(B502:W502)&lt;=3,"",IF(B502&amp;C502&amp;D502="","",IF(I502&amp;J502="","OK",IF(ISERROR(VLOOKUP(MID(I502,2,2)&amp;LEFT(J502,4),ΚΩΔΙΚΟΙ!A:A,1,FALSE)),"ΣΦΑΛΜΑ: Έλλειψη αντιστοίχισης στηλών 8 και 9","OK"))))</f>
        <v/>
      </c>
      <c r="AB502" s="54" t="str">
        <f t="shared" si="47"/>
        <v/>
      </c>
      <c r="AC502" s="54" t="str">
        <f t="shared" si="48"/>
        <v/>
      </c>
      <c r="AD502" s="54" t="str">
        <f t="shared" si="49"/>
        <v/>
      </c>
      <c r="AE502" s="54" t="str">
        <f t="shared" si="50"/>
        <v/>
      </c>
    </row>
    <row r="503" spans="1:31" ht="62.25" customHeight="1" x14ac:dyDescent="0.25">
      <c r="A503" s="31" t="str">
        <f t="shared" si="45"/>
        <v/>
      </c>
      <c r="B503" s="34"/>
      <c r="C503" s="12"/>
      <c r="D503" s="12"/>
      <c r="E503" s="12"/>
      <c r="F503" s="35"/>
      <c r="G503" s="12"/>
      <c r="H503" s="11"/>
      <c r="I503" s="35"/>
      <c r="J503" s="35"/>
      <c r="K503" s="11"/>
      <c r="L503" s="11"/>
      <c r="M503" s="35"/>
      <c r="N503" s="37"/>
      <c r="O503" s="37"/>
      <c r="P503" s="36"/>
      <c r="Q503" s="36"/>
      <c r="R503" s="36"/>
      <c r="S503" s="36"/>
      <c r="T503" s="36"/>
      <c r="U503" s="37"/>
      <c r="V503" s="38"/>
      <c r="W503" s="34"/>
      <c r="X503" s="53"/>
      <c r="Y503" s="54" t="str">
        <f>IF(COUNTA(B503:W503)&lt;=3,"",IF(B503&amp;C503&amp;D503="","",IF(F503&amp;G503="","OK",IF(ISERROR(VLOOKUP(MID(F503,2,2)&amp;LEFT(G503,4),ΚΩΔΙΚΟΙ!A:A,1,FALSE)),"ΣΦΑΛΜΑ: Έλλειψη αντιστοίχισης στηλών 5 και 6","OK"))))</f>
        <v/>
      </c>
      <c r="Z503" s="54" t="str">
        <f t="shared" si="46"/>
        <v/>
      </c>
      <c r="AA503" s="54" t="str">
        <f>IF(COUNTA(B503:W503)&lt;=3,"",IF(B503&amp;C503&amp;D503="","",IF(I503&amp;J503="","OK",IF(ISERROR(VLOOKUP(MID(I503,2,2)&amp;LEFT(J503,4),ΚΩΔΙΚΟΙ!A:A,1,FALSE)),"ΣΦΑΛΜΑ: Έλλειψη αντιστοίχισης στηλών 8 και 9","OK"))))</f>
        <v/>
      </c>
      <c r="AB503" s="54" t="str">
        <f t="shared" si="47"/>
        <v/>
      </c>
      <c r="AC503" s="54" t="str">
        <f t="shared" si="48"/>
        <v/>
      </c>
      <c r="AD503" s="54" t="str">
        <f t="shared" si="49"/>
        <v/>
      </c>
      <c r="AE503" s="54" t="str">
        <f t="shared" si="50"/>
        <v/>
      </c>
    </row>
    <row r="504" spans="1:31" ht="62.25" customHeight="1" x14ac:dyDescent="0.25">
      <c r="A504" s="39" t="str">
        <f t="shared" si="45"/>
        <v/>
      </c>
      <c r="B504" s="40"/>
      <c r="C504" s="41"/>
      <c r="D504" s="41"/>
      <c r="E504" s="41"/>
      <c r="F504" s="41"/>
      <c r="G504" s="41"/>
      <c r="H504" s="42"/>
      <c r="I504" s="41"/>
      <c r="J504" s="41"/>
      <c r="K504" s="42"/>
      <c r="L504" s="42"/>
      <c r="M504" s="41"/>
      <c r="N504" s="43"/>
      <c r="O504" s="43"/>
      <c r="P504" s="42"/>
      <c r="Q504" s="42"/>
      <c r="R504" s="42"/>
      <c r="S504" s="42"/>
      <c r="T504" s="42"/>
      <c r="U504" s="43"/>
      <c r="V504" s="44"/>
      <c r="W504" s="40"/>
      <c r="X504" s="55"/>
      <c r="Y504" s="54" t="str">
        <f>IF(COUNTA(B504:W504)&lt;=3,"",IF(B504&amp;C504&amp;D504="","",IF(F504&amp;G504="","OK",IF(ISERROR(VLOOKUP(MID(F504,2,2)&amp;LEFT(G504,4),ΚΩΔΙΚΟΙ!A:A,1,FALSE)),"ΣΦΑΛΜΑ: Έλλειψη αντιστοίχισης στηλών 5 και 6","OK"))))</f>
        <v/>
      </c>
      <c r="Z504" s="54" t="str">
        <f t="shared" si="46"/>
        <v/>
      </c>
      <c r="AA504" s="54" t="str">
        <f>IF(COUNTA(B504:W504)&lt;=3,"",IF(B504&amp;C504&amp;D504="","",IF(I504&amp;J504="","OK",IF(ISERROR(VLOOKUP(MID(I504,2,2)&amp;LEFT(J504,4),ΚΩΔΙΚΟΙ!A:A,1,FALSE)),"ΣΦΑΛΜΑ: Έλλειψη αντιστοίχισης στηλών 8 και 9","OK"))))</f>
        <v/>
      </c>
      <c r="AB504" s="54" t="str">
        <f t="shared" si="47"/>
        <v/>
      </c>
      <c r="AC504" s="54" t="str">
        <f t="shared" si="48"/>
        <v/>
      </c>
      <c r="AD504" s="54" t="str">
        <f t="shared" si="49"/>
        <v/>
      </c>
      <c r="AE504" s="54" t="str">
        <f t="shared" si="50"/>
        <v/>
      </c>
    </row>
    <row r="505" spans="1:31" ht="62.25" customHeight="1" x14ac:dyDescent="0.25">
      <c r="A505" s="31" t="str">
        <f t="shared" si="45"/>
        <v/>
      </c>
      <c r="B505" s="34"/>
      <c r="C505" s="12"/>
      <c r="D505" s="12"/>
      <c r="E505" s="12"/>
      <c r="F505" s="35"/>
      <c r="G505" s="12"/>
      <c r="H505" s="11"/>
      <c r="I505" s="35"/>
      <c r="J505" s="35"/>
      <c r="K505" s="11"/>
      <c r="L505" s="11"/>
      <c r="M505" s="35"/>
      <c r="N505" s="37"/>
      <c r="O505" s="37"/>
      <c r="P505" s="36"/>
      <c r="Q505" s="36"/>
      <c r="R505" s="36"/>
      <c r="S505" s="36"/>
      <c r="T505" s="36"/>
      <c r="U505" s="37"/>
      <c r="V505" s="38"/>
      <c r="W505" s="34"/>
      <c r="X505" s="53"/>
      <c r="Y505" s="54" t="str">
        <f>IF(COUNTA(B505:W505)&lt;=3,"",IF(B505&amp;C505&amp;D505="","",IF(F505&amp;G505="","OK",IF(ISERROR(VLOOKUP(MID(F505,2,2)&amp;LEFT(G505,4),ΚΩΔΙΚΟΙ!A:A,1,FALSE)),"ΣΦΑΛΜΑ: Έλλειψη αντιστοίχισης στηλών 5 και 6","OK"))))</f>
        <v/>
      </c>
      <c r="Z505" s="54" t="str">
        <f t="shared" si="46"/>
        <v/>
      </c>
      <c r="AA505" s="54" t="str">
        <f>IF(COUNTA(B505:W505)&lt;=3,"",IF(B505&amp;C505&amp;D505="","",IF(I505&amp;J505="","OK",IF(ISERROR(VLOOKUP(MID(I505,2,2)&amp;LEFT(J505,4),ΚΩΔΙΚΟΙ!A:A,1,FALSE)),"ΣΦΑΛΜΑ: Έλλειψη αντιστοίχισης στηλών 8 και 9","OK"))))</f>
        <v/>
      </c>
      <c r="AB505" s="54" t="str">
        <f t="shared" si="47"/>
        <v/>
      </c>
      <c r="AC505" s="54" t="str">
        <f t="shared" si="48"/>
        <v/>
      </c>
      <c r="AD505" s="54" t="str">
        <f t="shared" si="49"/>
        <v/>
      </c>
      <c r="AE505" s="54" t="str">
        <f t="shared" si="50"/>
        <v/>
      </c>
    </row>
    <row r="506" spans="1:31" ht="62.25" customHeight="1" x14ac:dyDescent="0.25">
      <c r="A506" s="39" t="str">
        <f t="shared" si="45"/>
        <v/>
      </c>
      <c r="B506" s="40"/>
      <c r="C506" s="41"/>
      <c r="D506" s="41"/>
      <c r="E506" s="41"/>
      <c r="F506" s="41"/>
      <c r="G506" s="41"/>
      <c r="H506" s="42"/>
      <c r="I506" s="41"/>
      <c r="J506" s="41"/>
      <c r="K506" s="42"/>
      <c r="L506" s="42"/>
      <c r="M506" s="41"/>
      <c r="N506" s="43"/>
      <c r="O506" s="43"/>
      <c r="P506" s="42"/>
      <c r="Q506" s="42"/>
      <c r="R506" s="42"/>
      <c r="S506" s="42"/>
      <c r="T506" s="42"/>
      <c r="U506" s="43"/>
      <c r="V506" s="44"/>
      <c r="W506" s="40"/>
      <c r="X506" s="55"/>
      <c r="Y506" s="54" t="str">
        <f>IF(COUNTA(B506:W506)&lt;=3,"",IF(B506&amp;C506&amp;D506="","",IF(F506&amp;G506="","OK",IF(ISERROR(VLOOKUP(MID(F506,2,2)&amp;LEFT(G506,4),ΚΩΔΙΚΟΙ!A:A,1,FALSE)),"ΣΦΑΛΜΑ: Έλλειψη αντιστοίχισης στηλών 5 και 6","OK"))))</f>
        <v/>
      </c>
      <c r="Z506" s="54" t="str">
        <f t="shared" si="46"/>
        <v/>
      </c>
      <c r="AA506" s="54" t="str">
        <f>IF(COUNTA(B506:W506)&lt;=3,"",IF(B506&amp;C506&amp;D506="","",IF(I506&amp;J506="","OK",IF(ISERROR(VLOOKUP(MID(I506,2,2)&amp;LEFT(J506,4),ΚΩΔΙΚΟΙ!A:A,1,FALSE)),"ΣΦΑΛΜΑ: Έλλειψη αντιστοίχισης στηλών 8 και 9","OK"))))</f>
        <v/>
      </c>
      <c r="AB506" s="54" t="str">
        <f t="shared" si="47"/>
        <v/>
      </c>
      <c r="AC506" s="54" t="str">
        <f t="shared" si="48"/>
        <v/>
      </c>
      <c r="AD506" s="54" t="str">
        <f t="shared" si="49"/>
        <v/>
      </c>
      <c r="AE506" s="54" t="str">
        <f t="shared" si="50"/>
        <v/>
      </c>
    </row>
    <row r="507" spans="1:31" ht="62.25" customHeight="1" x14ac:dyDescent="0.25">
      <c r="A507" s="31" t="str">
        <f t="shared" si="45"/>
        <v/>
      </c>
      <c r="B507" s="34"/>
      <c r="C507" s="12"/>
      <c r="D507" s="12"/>
      <c r="E507" s="12"/>
      <c r="F507" s="35"/>
      <c r="G507" s="12"/>
      <c r="H507" s="11"/>
      <c r="I507" s="35"/>
      <c r="J507" s="35"/>
      <c r="K507" s="11"/>
      <c r="L507" s="11"/>
      <c r="M507" s="35"/>
      <c r="N507" s="37"/>
      <c r="O507" s="37"/>
      <c r="P507" s="36"/>
      <c r="Q507" s="36"/>
      <c r="R507" s="36"/>
      <c r="S507" s="36"/>
      <c r="T507" s="36"/>
      <c r="U507" s="37"/>
      <c r="V507" s="38"/>
      <c r="W507" s="34"/>
      <c r="X507" s="53"/>
      <c r="Y507" s="54" t="str">
        <f>IF(COUNTA(B507:W507)&lt;=3,"",IF(B507&amp;C507&amp;D507="","",IF(F507&amp;G507="","OK",IF(ISERROR(VLOOKUP(MID(F507,2,2)&amp;LEFT(G507,4),ΚΩΔΙΚΟΙ!A:A,1,FALSE)),"ΣΦΑΛΜΑ: Έλλειψη αντιστοίχισης στηλών 5 και 6","OK"))))</f>
        <v/>
      </c>
      <c r="Z507" s="54" t="str">
        <f t="shared" si="46"/>
        <v/>
      </c>
      <c r="AA507" s="54" t="str">
        <f>IF(COUNTA(B507:W507)&lt;=3,"",IF(B507&amp;C507&amp;D507="","",IF(I507&amp;J507="","OK",IF(ISERROR(VLOOKUP(MID(I507,2,2)&amp;LEFT(J507,4),ΚΩΔΙΚΟΙ!A:A,1,FALSE)),"ΣΦΑΛΜΑ: Έλλειψη αντιστοίχισης στηλών 8 και 9","OK"))))</f>
        <v/>
      </c>
      <c r="AB507" s="54" t="str">
        <f t="shared" si="47"/>
        <v/>
      </c>
      <c r="AC507" s="54" t="str">
        <f t="shared" si="48"/>
        <v/>
      </c>
      <c r="AD507" s="54" t="str">
        <f t="shared" si="49"/>
        <v/>
      </c>
      <c r="AE507" s="54" t="str">
        <f t="shared" si="50"/>
        <v/>
      </c>
    </row>
    <row r="508" spans="1:31" ht="62.25" customHeight="1" x14ac:dyDescent="0.25">
      <c r="A508" s="39" t="str">
        <f t="shared" ref="A508:A571" si="51">+IF(AND(C508="",D508=""),"",A507+1)</f>
        <v/>
      </c>
      <c r="B508" s="40"/>
      <c r="C508" s="41"/>
      <c r="D508" s="41"/>
      <c r="E508" s="41"/>
      <c r="F508" s="41"/>
      <c r="G508" s="41"/>
      <c r="H508" s="42"/>
      <c r="I508" s="41"/>
      <c r="J508" s="41"/>
      <c r="K508" s="42"/>
      <c r="L508" s="42"/>
      <c r="M508" s="41"/>
      <c r="N508" s="43"/>
      <c r="O508" s="43"/>
      <c r="P508" s="42"/>
      <c r="Q508" s="42"/>
      <c r="R508" s="42"/>
      <c r="S508" s="42"/>
      <c r="T508" s="42"/>
      <c r="U508" s="43"/>
      <c r="V508" s="44"/>
      <c r="W508" s="40"/>
      <c r="X508" s="55"/>
      <c r="Y508" s="54" t="str">
        <f>IF(COUNTA(B508:W508)&lt;=3,"",IF(B508&amp;C508&amp;D508="","",IF(F508&amp;G508="","OK",IF(ISERROR(VLOOKUP(MID(F508,2,2)&amp;LEFT(G508,4),ΚΩΔΙΚΟΙ!A:A,1,FALSE)),"ΣΦΑΛΜΑ: Έλλειψη αντιστοίχισης στηλών 5 και 6","OK"))))</f>
        <v/>
      </c>
      <c r="Z508" s="54" t="str">
        <f t="shared" ref="Z508:Z571" si="52">IF(COUNTA(B508:W508)&lt;=3,"",IF(B508&amp;C508&amp;D508="","",IF(F508&amp;G508&amp;H508="","OK",IF(AND(F508&lt;&gt;"",G508&lt;&gt;"",H508&gt;0),"OK",IF(AND(F508&amp;G508&lt;&gt;"",H508=0),"ΣΦΑΛΜΑ: Εκκρεμεί η συμπλήρωση του ποσού χρηματοδότησης",IF(AND(F508&amp;G508="",H508&gt;0),"ΣΦΑΛΜΑ: Έχει συμπληρωθεί ποσό χρηματοδότησης χωρίς συμπλήρωση των στηλών 5 ή / και 6"))))))</f>
        <v/>
      </c>
      <c r="AA508" s="54" t="str">
        <f>IF(COUNTA(B508:W508)&lt;=3,"",IF(B508&amp;C508&amp;D508="","",IF(I508&amp;J508="","OK",IF(ISERROR(VLOOKUP(MID(I508,2,2)&amp;LEFT(J508,4),ΚΩΔΙΚΟΙ!A:A,1,FALSE)),"ΣΦΑΛΜΑ: Έλλειψη αντιστοίχισης στηλών 8 και 9","OK"))))</f>
        <v/>
      </c>
      <c r="AB508" s="54" t="str">
        <f t="shared" ref="AB508:AB571" si="53">IF(COUNTA(B508:W508)&lt;=3,"",IF(B508&amp;C508&amp;D508="","",IF(I508&amp;J508&amp;K508="","OK",IF(AND(I508&lt;&gt;"",J508&lt;&gt;"",K508&gt;0),"OK",IF(AND(I508&amp;J508&lt;&gt;"",K508=0),"ΣΦΑΛΜΑ: Εκκρεμεί η συμπλήρωση του ποσού χρηματοδότησης",IF(AND(I508&amp;J508="",K508&gt;0),"ΣΦΑΛΜΑ: Έχει συμπληρωθεί ποσό χρηματοδότησης χωρίς συμπλήρωση των στηλών 5 ή / και 6"))))))</f>
        <v/>
      </c>
      <c r="AC508" s="54" t="str">
        <f t="shared" ref="AC508:AC571" si="54">IF(COUNTA(B508:W508)&lt;=3,"",IF(B508&amp;C508&amp;D508="","",IF(F508="05. ΕΡΓΟ ΑΥΤΕΠΙΣΤΑΣΙΑΣ","OK",IF(AND(OR(LEFT($M508,2)="04",LEFT($M508,2)="05",LEFT($M508,2)="06"),N508=""),"ΣΦΑΛΜΑ: Εκκρεμεί η συμπλήρωση ημερομηνίας στη στήλη 13","OK"))))</f>
        <v/>
      </c>
      <c r="AD508" s="54" t="str">
        <f t="shared" ref="AD508:AD571" si="55">IF(COUNTA(B508:W508)&lt;=3,"",IF(B508&amp;C508&amp;D508="","",IF(F508="05. ΕΡΓΟ ΑΥΤΕΠΙΣΤΑΣΙΑΣ","OK",IF(AND(OR(LEFT($M508,2)="05",LEFT($M508,2)="06"),O508=""),"ΣΦΑΛΜΑ: Εκκρεμεί η συμπλήρωση ημερομηνίας στη στήλη 14","OK"))))</f>
        <v/>
      </c>
      <c r="AE508" s="54" t="str">
        <f t="shared" ref="AE508:AE571" si="56">IF(COUNTA(B508:W508)&lt;=3,"",IF(B508&amp;C508&amp;D508="","",IF(AND(OR(LEFT($M508,2)="05",LEFT($M508,2)="06"),P508="")," ΣΦΑΛΜΑ: Εκκρεμεί η συμπλήρωση ημερομηνίας στη στήλη 15","OK")))</f>
        <v/>
      </c>
    </row>
    <row r="509" spans="1:31" ht="62.25" customHeight="1" x14ac:dyDescent="0.25">
      <c r="A509" s="31" t="str">
        <f t="shared" si="51"/>
        <v/>
      </c>
      <c r="B509" s="34"/>
      <c r="C509" s="12"/>
      <c r="D509" s="12"/>
      <c r="E509" s="12"/>
      <c r="F509" s="35"/>
      <c r="G509" s="12"/>
      <c r="H509" s="11"/>
      <c r="I509" s="35"/>
      <c r="J509" s="35"/>
      <c r="K509" s="11"/>
      <c r="L509" s="11"/>
      <c r="M509" s="35"/>
      <c r="N509" s="37"/>
      <c r="O509" s="37"/>
      <c r="P509" s="36"/>
      <c r="Q509" s="36"/>
      <c r="R509" s="36"/>
      <c r="S509" s="36"/>
      <c r="T509" s="36"/>
      <c r="U509" s="37"/>
      <c r="V509" s="38"/>
      <c r="W509" s="34"/>
      <c r="X509" s="53"/>
      <c r="Y509" s="54" t="str">
        <f>IF(COUNTA(B509:W509)&lt;=3,"",IF(B509&amp;C509&amp;D509="","",IF(F509&amp;G509="","OK",IF(ISERROR(VLOOKUP(MID(F509,2,2)&amp;LEFT(G509,4),ΚΩΔΙΚΟΙ!A:A,1,FALSE)),"ΣΦΑΛΜΑ: Έλλειψη αντιστοίχισης στηλών 5 και 6","OK"))))</f>
        <v/>
      </c>
      <c r="Z509" s="54" t="str">
        <f t="shared" si="52"/>
        <v/>
      </c>
      <c r="AA509" s="54" t="str">
        <f>IF(COUNTA(B509:W509)&lt;=3,"",IF(B509&amp;C509&amp;D509="","",IF(I509&amp;J509="","OK",IF(ISERROR(VLOOKUP(MID(I509,2,2)&amp;LEFT(J509,4),ΚΩΔΙΚΟΙ!A:A,1,FALSE)),"ΣΦΑΛΜΑ: Έλλειψη αντιστοίχισης στηλών 8 και 9","OK"))))</f>
        <v/>
      </c>
      <c r="AB509" s="54" t="str">
        <f t="shared" si="53"/>
        <v/>
      </c>
      <c r="AC509" s="54" t="str">
        <f t="shared" si="54"/>
        <v/>
      </c>
      <c r="AD509" s="54" t="str">
        <f t="shared" si="55"/>
        <v/>
      </c>
      <c r="AE509" s="54" t="str">
        <f t="shared" si="56"/>
        <v/>
      </c>
    </row>
    <row r="510" spans="1:31" ht="62.25" customHeight="1" x14ac:dyDescent="0.25">
      <c r="A510" s="39" t="str">
        <f t="shared" si="51"/>
        <v/>
      </c>
      <c r="B510" s="40"/>
      <c r="C510" s="41"/>
      <c r="D510" s="41"/>
      <c r="E510" s="41"/>
      <c r="F510" s="41"/>
      <c r="G510" s="41"/>
      <c r="H510" s="42"/>
      <c r="I510" s="41"/>
      <c r="J510" s="41"/>
      <c r="K510" s="42"/>
      <c r="L510" s="42"/>
      <c r="M510" s="41"/>
      <c r="N510" s="43"/>
      <c r="O510" s="43"/>
      <c r="P510" s="42"/>
      <c r="Q510" s="42"/>
      <c r="R510" s="42"/>
      <c r="S510" s="42"/>
      <c r="T510" s="42"/>
      <c r="U510" s="43"/>
      <c r="V510" s="44"/>
      <c r="W510" s="40"/>
      <c r="X510" s="55"/>
      <c r="Y510" s="54" t="str">
        <f>IF(COUNTA(B510:W510)&lt;=3,"",IF(B510&amp;C510&amp;D510="","",IF(F510&amp;G510="","OK",IF(ISERROR(VLOOKUP(MID(F510,2,2)&amp;LEFT(G510,4),ΚΩΔΙΚΟΙ!A:A,1,FALSE)),"ΣΦΑΛΜΑ: Έλλειψη αντιστοίχισης στηλών 5 και 6","OK"))))</f>
        <v/>
      </c>
      <c r="Z510" s="54" t="str">
        <f t="shared" si="52"/>
        <v/>
      </c>
      <c r="AA510" s="54" t="str">
        <f>IF(COUNTA(B510:W510)&lt;=3,"",IF(B510&amp;C510&amp;D510="","",IF(I510&amp;J510="","OK",IF(ISERROR(VLOOKUP(MID(I510,2,2)&amp;LEFT(J510,4),ΚΩΔΙΚΟΙ!A:A,1,FALSE)),"ΣΦΑΛΜΑ: Έλλειψη αντιστοίχισης στηλών 8 και 9","OK"))))</f>
        <v/>
      </c>
      <c r="AB510" s="54" t="str">
        <f t="shared" si="53"/>
        <v/>
      </c>
      <c r="AC510" s="54" t="str">
        <f t="shared" si="54"/>
        <v/>
      </c>
      <c r="AD510" s="54" t="str">
        <f t="shared" si="55"/>
        <v/>
      </c>
      <c r="AE510" s="54" t="str">
        <f t="shared" si="56"/>
        <v/>
      </c>
    </row>
    <row r="511" spans="1:31" ht="62.25" customHeight="1" x14ac:dyDescent="0.25">
      <c r="A511" s="31" t="str">
        <f t="shared" si="51"/>
        <v/>
      </c>
      <c r="B511" s="34"/>
      <c r="C511" s="12"/>
      <c r="D511" s="12"/>
      <c r="E511" s="12"/>
      <c r="F511" s="35"/>
      <c r="G511" s="12"/>
      <c r="H511" s="11"/>
      <c r="I511" s="35"/>
      <c r="J511" s="35"/>
      <c r="K511" s="11"/>
      <c r="L511" s="11"/>
      <c r="M511" s="35"/>
      <c r="N511" s="37"/>
      <c r="O511" s="37"/>
      <c r="P511" s="36"/>
      <c r="Q511" s="36"/>
      <c r="R511" s="36"/>
      <c r="S511" s="36"/>
      <c r="T511" s="36"/>
      <c r="U511" s="37"/>
      <c r="V511" s="38"/>
      <c r="W511" s="34"/>
      <c r="X511" s="53"/>
      <c r="Y511" s="54" t="str">
        <f>IF(COUNTA(B511:W511)&lt;=3,"",IF(B511&amp;C511&amp;D511="","",IF(F511&amp;G511="","OK",IF(ISERROR(VLOOKUP(MID(F511,2,2)&amp;LEFT(G511,4),ΚΩΔΙΚΟΙ!A:A,1,FALSE)),"ΣΦΑΛΜΑ: Έλλειψη αντιστοίχισης στηλών 5 και 6","OK"))))</f>
        <v/>
      </c>
      <c r="Z511" s="54" t="str">
        <f t="shared" si="52"/>
        <v/>
      </c>
      <c r="AA511" s="54" t="str">
        <f>IF(COUNTA(B511:W511)&lt;=3,"",IF(B511&amp;C511&amp;D511="","",IF(I511&amp;J511="","OK",IF(ISERROR(VLOOKUP(MID(I511,2,2)&amp;LEFT(J511,4),ΚΩΔΙΚΟΙ!A:A,1,FALSE)),"ΣΦΑΛΜΑ: Έλλειψη αντιστοίχισης στηλών 8 και 9","OK"))))</f>
        <v/>
      </c>
      <c r="AB511" s="54" t="str">
        <f t="shared" si="53"/>
        <v/>
      </c>
      <c r="AC511" s="54" t="str">
        <f t="shared" si="54"/>
        <v/>
      </c>
      <c r="AD511" s="54" t="str">
        <f t="shared" si="55"/>
        <v/>
      </c>
      <c r="AE511" s="54" t="str">
        <f t="shared" si="56"/>
        <v/>
      </c>
    </row>
    <row r="512" spans="1:31" ht="62.25" customHeight="1" x14ac:dyDescent="0.25">
      <c r="A512" s="39" t="str">
        <f t="shared" si="51"/>
        <v/>
      </c>
      <c r="B512" s="40"/>
      <c r="C512" s="41"/>
      <c r="D512" s="41"/>
      <c r="E512" s="41"/>
      <c r="F512" s="41"/>
      <c r="G512" s="41"/>
      <c r="H512" s="42"/>
      <c r="I512" s="41"/>
      <c r="J512" s="41"/>
      <c r="K512" s="42"/>
      <c r="L512" s="42"/>
      <c r="M512" s="41"/>
      <c r="N512" s="43"/>
      <c r="O512" s="43"/>
      <c r="P512" s="42"/>
      <c r="Q512" s="42"/>
      <c r="R512" s="42"/>
      <c r="S512" s="42"/>
      <c r="T512" s="42"/>
      <c r="U512" s="43"/>
      <c r="V512" s="44"/>
      <c r="W512" s="40"/>
      <c r="X512" s="55"/>
      <c r="Y512" s="54" t="str">
        <f>IF(COUNTA(B512:W512)&lt;=3,"",IF(B512&amp;C512&amp;D512="","",IF(F512&amp;G512="","OK",IF(ISERROR(VLOOKUP(MID(F512,2,2)&amp;LEFT(G512,4),ΚΩΔΙΚΟΙ!A:A,1,FALSE)),"ΣΦΑΛΜΑ: Έλλειψη αντιστοίχισης στηλών 5 και 6","OK"))))</f>
        <v/>
      </c>
      <c r="Z512" s="54" t="str">
        <f t="shared" si="52"/>
        <v/>
      </c>
      <c r="AA512" s="54" t="str">
        <f>IF(COUNTA(B512:W512)&lt;=3,"",IF(B512&amp;C512&amp;D512="","",IF(I512&amp;J512="","OK",IF(ISERROR(VLOOKUP(MID(I512,2,2)&amp;LEFT(J512,4),ΚΩΔΙΚΟΙ!A:A,1,FALSE)),"ΣΦΑΛΜΑ: Έλλειψη αντιστοίχισης στηλών 8 και 9","OK"))))</f>
        <v/>
      </c>
      <c r="AB512" s="54" t="str">
        <f t="shared" si="53"/>
        <v/>
      </c>
      <c r="AC512" s="54" t="str">
        <f t="shared" si="54"/>
        <v/>
      </c>
      <c r="AD512" s="54" t="str">
        <f t="shared" si="55"/>
        <v/>
      </c>
      <c r="AE512" s="54" t="str">
        <f t="shared" si="56"/>
        <v/>
      </c>
    </row>
    <row r="513" spans="1:31" ht="62.25" customHeight="1" x14ac:dyDescent="0.25">
      <c r="A513" s="31" t="str">
        <f t="shared" si="51"/>
        <v/>
      </c>
      <c r="B513" s="34"/>
      <c r="C513" s="12"/>
      <c r="D513" s="12"/>
      <c r="E513" s="12"/>
      <c r="F513" s="35"/>
      <c r="G513" s="12"/>
      <c r="H513" s="11"/>
      <c r="I513" s="35"/>
      <c r="J513" s="35"/>
      <c r="K513" s="11"/>
      <c r="L513" s="11"/>
      <c r="M513" s="35"/>
      <c r="N513" s="37"/>
      <c r="O513" s="37"/>
      <c r="P513" s="36"/>
      <c r="Q513" s="36"/>
      <c r="R513" s="36"/>
      <c r="S513" s="36"/>
      <c r="T513" s="36"/>
      <c r="U513" s="37"/>
      <c r="V513" s="38"/>
      <c r="W513" s="34"/>
      <c r="X513" s="53"/>
      <c r="Y513" s="54" t="str">
        <f>IF(COUNTA(B513:W513)&lt;=3,"",IF(B513&amp;C513&amp;D513="","",IF(F513&amp;G513="","OK",IF(ISERROR(VLOOKUP(MID(F513,2,2)&amp;LEFT(G513,4),ΚΩΔΙΚΟΙ!A:A,1,FALSE)),"ΣΦΑΛΜΑ: Έλλειψη αντιστοίχισης στηλών 5 και 6","OK"))))</f>
        <v/>
      </c>
      <c r="Z513" s="54" t="str">
        <f t="shared" si="52"/>
        <v/>
      </c>
      <c r="AA513" s="54" t="str">
        <f>IF(COUNTA(B513:W513)&lt;=3,"",IF(B513&amp;C513&amp;D513="","",IF(I513&amp;J513="","OK",IF(ISERROR(VLOOKUP(MID(I513,2,2)&amp;LEFT(J513,4),ΚΩΔΙΚΟΙ!A:A,1,FALSE)),"ΣΦΑΛΜΑ: Έλλειψη αντιστοίχισης στηλών 8 και 9","OK"))))</f>
        <v/>
      </c>
      <c r="AB513" s="54" t="str">
        <f t="shared" si="53"/>
        <v/>
      </c>
      <c r="AC513" s="54" t="str">
        <f t="shared" si="54"/>
        <v/>
      </c>
      <c r="AD513" s="54" t="str">
        <f t="shared" si="55"/>
        <v/>
      </c>
      <c r="AE513" s="54" t="str">
        <f t="shared" si="56"/>
        <v/>
      </c>
    </row>
    <row r="514" spans="1:31" ht="62.25" customHeight="1" x14ac:dyDescent="0.25">
      <c r="A514" s="39" t="str">
        <f t="shared" si="51"/>
        <v/>
      </c>
      <c r="B514" s="40"/>
      <c r="C514" s="41"/>
      <c r="D514" s="41"/>
      <c r="E514" s="41"/>
      <c r="F514" s="41"/>
      <c r="G514" s="41"/>
      <c r="H514" s="42"/>
      <c r="I514" s="41"/>
      <c r="J514" s="41"/>
      <c r="K514" s="42"/>
      <c r="L514" s="42"/>
      <c r="M514" s="41"/>
      <c r="N514" s="43"/>
      <c r="O514" s="43"/>
      <c r="P514" s="42"/>
      <c r="Q514" s="42"/>
      <c r="R514" s="42"/>
      <c r="S514" s="42"/>
      <c r="T514" s="42"/>
      <c r="U514" s="43"/>
      <c r="V514" s="44"/>
      <c r="W514" s="40"/>
      <c r="X514" s="55"/>
      <c r="Y514" s="54" t="str">
        <f>IF(COUNTA(B514:W514)&lt;=3,"",IF(B514&amp;C514&amp;D514="","",IF(F514&amp;G514="","OK",IF(ISERROR(VLOOKUP(MID(F514,2,2)&amp;LEFT(G514,4),ΚΩΔΙΚΟΙ!A:A,1,FALSE)),"ΣΦΑΛΜΑ: Έλλειψη αντιστοίχισης στηλών 5 και 6","OK"))))</f>
        <v/>
      </c>
      <c r="Z514" s="54" t="str">
        <f t="shared" si="52"/>
        <v/>
      </c>
      <c r="AA514" s="54" t="str">
        <f>IF(COUNTA(B514:W514)&lt;=3,"",IF(B514&amp;C514&amp;D514="","",IF(I514&amp;J514="","OK",IF(ISERROR(VLOOKUP(MID(I514,2,2)&amp;LEFT(J514,4),ΚΩΔΙΚΟΙ!A:A,1,FALSE)),"ΣΦΑΛΜΑ: Έλλειψη αντιστοίχισης στηλών 8 και 9","OK"))))</f>
        <v/>
      </c>
      <c r="AB514" s="54" t="str">
        <f t="shared" si="53"/>
        <v/>
      </c>
      <c r="AC514" s="54" t="str">
        <f t="shared" si="54"/>
        <v/>
      </c>
      <c r="AD514" s="54" t="str">
        <f t="shared" si="55"/>
        <v/>
      </c>
      <c r="AE514" s="54" t="str">
        <f t="shared" si="56"/>
        <v/>
      </c>
    </row>
    <row r="515" spans="1:31" ht="62.25" customHeight="1" x14ac:dyDescent="0.25">
      <c r="A515" s="31" t="str">
        <f t="shared" si="51"/>
        <v/>
      </c>
      <c r="B515" s="34"/>
      <c r="C515" s="12"/>
      <c r="D515" s="12"/>
      <c r="E515" s="12"/>
      <c r="F515" s="35"/>
      <c r="G515" s="12"/>
      <c r="H515" s="11"/>
      <c r="I515" s="35"/>
      <c r="J515" s="35"/>
      <c r="K515" s="11"/>
      <c r="L515" s="11"/>
      <c r="M515" s="35"/>
      <c r="N515" s="37"/>
      <c r="O515" s="37"/>
      <c r="P515" s="36"/>
      <c r="Q515" s="36"/>
      <c r="R515" s="36"/>
      <c r="S515" s="36"/>
      <c r="T515" s="36"/>
      <c r="U515" s="37"/>
      <c r="V515" s="38"/>
      <c r="W515" s="34"/>
      <c r="X515" s="53"/>
      <c r="Y515" s="54" t="str">
        <f>IF(COUNTA(B515:W515)&lt;=3,"",IF(B515&amp;C515&amp;D515="","",IF(F515&amp;G515="","OK",IF(ISERROR(VLOOKUP(MID(F515,2,2)&amp;LEFT(G515,4),ΚΩΔΙΚΟΙ!A:A,1,FALSE)),"ΣΦΑΛΜΑ: Έλλειψη αντιστοίχισης στηλών 5 και 6","OK"))))</f>
        <v/>
      </c>
      <c r="Z515" s="54" t="str">
        <f t="shared" si="52"/>
        <v/>
      </c>
      <c r="AA515" s="54" t="str">
        <f>IF(COUNTA(B515:W515)&lt;=3,"",IF(B515&amp;C515&amp;D515="","",IF(I515&amp;J515="","OK",IF(ISERROR(VLOOKUP(MID(I515,2,2)&amp;LEFT(J515,4),ΚΩΔΙΚΟΙ!A:A,1,FALSE)),"ΣΦΑΛΜΑ: Έλλειψη αντιστοίχισης στηλών 8 και 9","OK"))))</f>
        <v/>
      </c>
      <c r="AB515" s="54" t="str">
        <f t="shared" si="53"/>
        <v/>
      </c>
      <c r="AC515" s="54" t="str">
        <f t="shared" si="54"/>
        <v/>
      </c>
      <c r="AD515" s="54" t="str">
        <f t="shared" si="55"/>
        <v/>
      </c>
      <c r="AE515" s="54" t="str">
        <f t="shared" si="56"/>
        <v/>
      </c>
    </row>
    <row r="516" spans="1:31" ht="62.25" customHeight="1" x14ac:dyDescent="0.25">
      <c r="A516" s="39" t="str">
        <f t="shared" si="51"/>
        <v/>
      </c>
      <c r="B516" s="40"/>
      <c r="C516" s="41"/>
      <c r="D516" s="41"/>
      <c r="E516" s="41"/>
      <c r="F516" s="41"/>
      <c r="G516" s="41"/>
      <c r="H516" s="42"/>
      <c r="I516" s="41"/>
      <c r="J516" s="41"/>
      <c r="K516" s="42"/>
      <c r="L516" s="42"/>
      <c r="M516" s="41"/>
      <c r="N516" s="43"/>
      <c r="O516" s="43"/>
      <c r="P516" s="42"/>
      <c r="Q516" s="42"/>
      <c r="R516" s="42"/>
      <c r="S516" s="42"/>
      <c r="T516" s="42"/>
      <c r="U516" s="43"/>
      <c r="V516" s="44"/>
      <c r="W516" s="40"/>
      <c r="X516" s="55"/>
      <c r="Y516" s="54" t="str">
        <f>IF(COUNTA(B516:W516)&lt;=3,"",IF(B516&amp;C516&amp;D516="","",IF(F516&amp;G516="","OK",IF(ISERROR(VLOOKUP(MID(F516,2,2)&amp;LEFT(G516,4),ΚΩΔΙΚΟΙ!A:A,1,FALSE)),"ΣΦΑΛΜΑ: Έλλειψη αντιστοίχισης στηλών 5 και 6","OK"))))</f>
        <v/>
      </c>
      <c r="Z516" s="54" t="str">
        <f t="shared" si="52"/>
        <v/>
      </c>
      <c r="AA516" s="54" t="str">
        <f>IF(COUNTA(B516:W516)&lt;=3,"",IF(B516&amp;C516&amp;D516="","",IF(I516&amp;J516="","OK",IF(ISERROR(VLOOKUP(MID(I516,2,2)&amp;LEFT(J516,4),ΚΩΔΙΚΟΙ!A:A,1,FALSE)),"ΣΦΑΛΜΑ: Έλλειψη αντιστοίχισης στηλών 8 και 9","OK"))))</f>
        <v/>
      </c>
      <c r="AB516" s="54" t="str">
        <f t="shared" si="53"/>
        <v/>
      </c>
      <c r="AC516" s="54" t="str">
        <f t="shared" si="54"/>
        <v/>
      </c>
      <c r="AD516" s="54" t="str">
        <f t="shared" si="55"/>
        <v/>
      </c>
      <c r="AE516" s="54" t="str">
        <f t="shared" si="56"/>
        <v/>
      </c>
    </row>
    <row r="517" spans="1:31" ht="62.25" customHeight="1" x14ac:dyDescent="0.25">
      <c r="A517" s="31" t="str">
        <f t="shared" si="51"/>
        <v/>
      </c>
      <c r="B517" s="34"/>
      <c r="C517" s="12"/>
      <c r="D517" s="12"/>
      <c r="E517" s="12"/>
      <c r="F517" s="35"/>
      <c r="G517" s="12"/>
      <c r="H517" s="11"/>
      <c r="I517" s="35"/>
      <c r="J517" s="35"/>
      <c r="K517" s="11"/>
      <c r="L517" s="11"/>
      <c r="M517" s="35"/>
      <c r="N517" s="37"/>
      <c r="O517" s="37"/>
      <c r="P517" s="36"/>
      <c r="Q517" s="36"/>
      <c r="R517" s="36"/>
      <c r="S517" s="36"/>
      <c r="T517" s="36"/>
      <c r="U517" s="37"/>
      <c r="V517" s="38"/>
      <c r="W517" s="34"/>
      <c r="X517" s="53"/>
      <c r="Y517" s="54" t="str">
        <f>IF(COUNTA(B517:W517)&lt;=3,"",IF(B517&amp;C517&amp;D517="","",IF(F517&amp;G517="","OK",IF(ISERROR(VLOOKUP(MID(F517,2,2)&amp;LEFT(G517,4),ΚΩΔΙΚΟΙ!A:A,1,FALSE)),"ΣΦΑΛΜΑ: Έλλειψη αντιστοίχισης στηλών 5 και 6","OK"))))</f>
        <v/>
      </c>
      <c r="Z517" s="54" t="str">
        <f t="shared" si="52"/>
        <v/>
      </c>
      <c r="AA517" s="54" t="str">
        <f>IF(COUNTA(B517:W517)&lt;=3,"",IF(B517&amp;C517&amp;D517="","",IF(I517&amp;J517="","OK",IF(ISERROR(VLOOKUP(MID(I517,2,2)&amp;LEFT(J517,4),ΚΩΔΙΚΟΙ!A:A,1,FALSE)),"ΣΦΑΛΜΑ: Έλλειψη αντιστοίχισης στηλών 8 και 9","OK"))))</f>
        <v/>
      </c>
      <c r="AB517" s="54" t="str">
        <f t="shared" si="53"/>
        <v/>
      </c>
      <c r="AC517" s="54" t="str">
        <f t="shared" si="54"/>
        <v/>
      </c>
      <c r="AD517" s="54" t="str">
        <f t="shared" si="55"/>
        <v/>
      </c>
      <c r="AE517" s="54" t="str">
        <f t="shared" si="56"/>
        <v/>
      </c>
    </row>
    <row r="518" spans="1:31" ht="62.25" customHeight="1" x14ac:dyDescent="0.25">
      <c r="A518" s="39" t="str">
        <f t="shared" si="51"/>
        <v/>
      </c>
      <c r="B518" s="40"/>
      <c r="C518" s="41"/>
      <c r="D518" s="41"/>
      <c r="E518" s="41"/>
      <c r="F518" s="41"/>
      <c r="G518" s="41"/>
      <c r="H518" s="42"/>
      <c r="I518" s="41"/>
      <c r="J518" s="41"/>
      <c r="K518" s="42"/>
      <c r="L518" s="42"/>
      <c r="M518" s="41"/>
      <c r="N518" s="43"/>
      <c r="O518" s="43"/>
      <c r="P518" s="42"/>
      <c r="Q518" s="42"/>
      <c r="R518" s="42"/>
      <c r="S518" s="42"/>
      <c r="T518" s="42"/>
      <c r="U518" s="43"/>
      <c r="V518" s="44"/>
      <c r="W518" s="40"/>
      <c r="X518" s="55"/>
      <c r="Y518" s="54" t="str">
        <f>IF(COUNTA(B518:W518)&lt;=3,"",IF(B518&amp;C518&amp;D518="","",IF(F518&amp;G518="","OK",IF(ISERROR(VLOOKUP(MID(F518,2,2)&amp;LEFT(G518,4),ΚΩΔΙΚΟΙ!A:A,1,FALSE)),"ΣΦΑΛΜΑ: Έλλειψη αντιστοίχισης στηλών 5 και 6","OK"))))</f>
        <v/>
      </c>
      <c r="Z518" s="54" t="str">
        <f t="shared" si="52"/>
        <v/>
      </c>
      <c r="AA518" s="54" t="str">
        <f>IF(COUNTA(B518:W518)&lt;=3,"",IF(B518&amp;C518&amp;D518="","",IF(I518&amp;J518="","OK",IF(ISERROR(VLOOKUP(MID(I518,2,2)&amp;LEFT(J518,4),ΚΩΔΙΚΟΙ!A:A,1,FALSE)),"ΣΦΑΛΜΑ: Έλλειψη αντιστοίχισης στηλών 8 και 9","OK"))))</f>
        <v/>
      </c>
      <c r="AB518" s="54" t="str">
        <f t="shared" si="53"/>
        <v/>
      </c>
      <c r="AC518" s="54" t="str">
        <f t="shared" si="54"/>
        <v/>
      </c>
      <c r="AD518" s="54" t="str">
        <f t="shared" si="55"/>
        <v/>
      </c>
      <c r="AE518" s="54" t="str">
        <f t="shared" si="56"/>
        <v/>
      </c>
    </row>
    <row r="519" spans="1:31" ht="62.25" customHeight="1" x14ac:dyDescent="0.25">
      <c r="A519" s="31" t="str">
        <f t="shared" si="51"/>
        <v/>
      </c>
      <c r="B519" s="34"/>
      <c r="C519" s="12"/>
      <c r="D519" s="12"/>
      <c r="E519" s="12"/>
      <c r="F519" s="35"/>
      <c r="G519" s="12"/>
      <c r="H519" s="11"/>
      <c r="I519" s="35"/>
      <c r="J519" s="35"/>
      <c r="K519" s="11"/>
      <c r="L519" s="11"/>
      <c r="M519" s="35"/>
      <c r="N519" s="37"/>
      <c r="O519" s="37"/>
      <c r="P519" s="36"/>
      <c r="Q519" s="36"/>
      <c r="R519" s="36"/>
      <c r="S519" s="36"/>
      <c r="T519" s="36"/>
      <c r="U519" s="37"/>
      <c r="V519" s="38"/>
      <c r="W519" s="34"/>
      <c r="X519" s="53"/>
      <c r="Y519" s="54" t="str">
        <f>IF(COUNTA(B519:W519)&lt;=3,"",IF(B519&amp;C519&amp;D519="","",IF(F519&amp;G519="","OK",IF(ISERROR(VLOOKUP(MID(F519,2,2)&amp;LEFT(G519,4),ΚΩΔΙΚΟΙ!A:A,1,FALSE)),"ΣΦΑΛΜΑ: Έλλειψη αντιστοίχισης στηλών 5 και 6","OK"))))</f>
        <v/>
      </c>
      <c r="Z519" s="54" t="str">
        <f t="shared" si="52"/>
        <v/>
      </c>
      <c r="AA519" s="54" t="str">
        <f>IF(COUNTA(B519:W519)&lt;=3,"",IF(B519&amp;C519&amp;D519="","",IF(I519&amp;J519="","OK",IF(ISERROR(VLOOKUP(MID(I519,2,2)&amp;LEFT(J519,4),ΚΩΔΙΚΟΙ!A:A,1,FALSE)),"ΣΦΑΛΜΑ: Έλλειψη αντιστοίχισης στηλών 8 και 9","OK"))))</f>
        <v/>
      </c>
      <c r="AB519" s="54" t="str">
        <f t="shared" si="53"/>
        <v/>
      </c>
      <c r="AC519" s="54" t="str">
        <f t="shared" si="54"/>
        <v/>
      </c>
      <c r="AD519" s="54" t="str">
        <f t="shared" si="55"/>
        <v/>
      </c>
      <c r="AE519" s="54" t="str">
        <f t="shared" si="56"/>
        <v/>
      </c>
    </row>
    <row r="520" spans="1:31" ht="62.25" customHeight="1" x14ac:dyDescent="0.25">
      <c r="A520" s="39" t="str">
        <f t="shared" si="51"/>
        <v/>
      </c>
      <c r="B520" s="40"/>
      <c r="C520" s="41"/>
      <c r="D520" s="41"/>
      <c r="E520" s="41"/>
      <c r="F520" s="41"/>
      <c r="G520" s="41"/>
      <c r="H520" s="42"/>
      <c r="I520" s="41"/>
      <c r="J520" s="41"/>
      <c r="K520" s="42"/>
      <c r="L520" s="42"/>
      <c r="M520" s="41"/>
      <c r="N520" s="43"/>
      <c r="O520" s="43"/>
      <c r="P520" s="42"/>
      <c r="Q520" s="42"/>
      <c r="R520" s="42"/>
      <c r="S520" s="42"/>
      <c r="T520" s="42"/>
      <c r="U520" s="43"/>
      <c r="V520" s="44"/>
      <c r="W520" s="40"/>
      <c r="X520" s="55"/>
      <c r="Y520" s="54" t="str">
        <f>IF(COUNTA(B520:W520)&lt;=3,"",IF(B520&amp;C520&amp;D520="","",IF(F520&amp;G520="","OK",IF(ISERROR(VLOOKUP(MID(F520,2,2)&amp;LEFT(G520,4),ΚΩΔΙΚΟΙ!A:A,1,FALSE)),"ΣΦΑΛΜΑ: Έλλειψη αντιστοίχισης στηλών 5 και 6","OK"))))</f>
        <v/>
      </c>
      <c r="Z520" s="54" t="str">
        <f t="shared" si="52"/>
        <v/>
      </c>
      <c r="AA520" s="54" t="str">
        <f>IF(COUNTA(B520:W520)&lt;=3,"",IF(B520&amp;C520&amp;D520="","",IF(I520&amp;J520="","OK",IF(ISERROR(VLOOKUP(MID(I520,2,2)&amp;LEFT(J520,4),ΚΩΔΙΚΟΙ!A:A,1,FALSE)),"ΣΦΑΛΜΑ: Έλλειψη αντιστοίχισης στηλών 8 και 9","OK"))))</f>
        <v/>
      </c>
      <c r="AB520" s="54" t="str">
        <f t="shared" si="53"/>
        <v/>
      </c>
      <c r="AC520" s="54" t="str">
        <f t="shared" si="54"/>
        <v/>
      </c>
      <c r="AD520" s="54" t="str">
        <f t="shared" si="55"/>
        <v/>
      </c>
      <c r="AE520" s="54" t="str">
        <f t="shared" si="56"/>
        <v/>
      </c>
    </row>
    <row r="521" spans="1:31" ht="62.25" customHeight="1" x14ac:dyDescent="0.25">
      <c r="A521" s="31" t="str">
        <f t="shared" si="51"/>
        <v/>
      </c>
      <c r="B521" s="34"/>
      <c r="C521" s="12"/>
      <c r="D521" s="12"/>
      <c r="E521" s="12"/>
      <c r="F521" s="35"/>
      <c r="G521" s="12"/>
      <c r="H521" s="11"/>
      <c r="I521" s="35"/>
      <c r="J521" s="35"/>
      <c r="K521" s="11"/>
      <c r="L521" s="11"/>
      <c r="M521" s="35"/>
      <c r="N521" s="37"/>
      <c r="O521" s="37"/>
      <c r="P521" s="36"/>
      <c r="Q521" s="36"/>
      <c r="R521" s="36"/>
      <c r="S521" s="36"/>
      <c r="T521" s="36"/>
      <c r="U521" s="37"/>
      <c r="V521" s="38"/>
      <c r="W521" s="34"/>
      <c r="X521" s="53"/>
      <c r="Y521" s="54" t="str">
        <f>IF(COUNTA(B521:W521)&lt;=3,"",IF(B521&amp;C521&amp;D521="","",IF(F521&amp;G521="","OK",IF(ISERROR(VLOOKUP(MID(F521,2,2)&amp;LEFT(G521,4),ΚΩΔΙΚΟΙ!A:A,1,FALSE)),"ΣΦΑΛΜΑ: Έλλειψη αντιστοίχισης στηλών 5 και 6","OK"))))</f>
        <v/>
      </c>
      <c r="Z521" s="54" t="str">
        <f t="shared" si="52"/>
        <v/>
      </c>
      <c r="AA521" s="54" t="str">
        <f>IF(COUNTA(B521:W521)&lt;=3,"",IF(B521&amp;C521&amp;D521="","",IF(I521&amp;J521="","OK",IF(ISERROR(VLOOKUP(MID(I521,2,2)&amp;LEFT(J521,4),ΚΩΔΙΚΟΙ!A:A,1,FALSE)),"ΣΦΑΛΜΑ: Έλλειψη αντιστοίχισης στηλών 8 και 9","OK"))))</f>
        <v/>
      </c>
      <c r="AB521" s="54" t="str">
        <f t="shared" si="53"/>
        <v/>
      </c>
      <c r="AC521" s="54" t="str">
        <f t="shared" si="54"/>
        <v/>
      </c>
      <c r="AD521" s="54" t="str">
        <f t="shared" si="55"/>
        <v/>
      </c>
      <c r="AE521" s="54" t="str">
        <f t="shared" si="56"/>
        <v/>
      </c>
    </row>
    <row r="522" spans="1:31" ht="62.25" customHeight="1" x14ac:dyDescent="0.25">
      <c r="A522" s="39" t="str">
        <f t="shared" si="51"/>
        <v/>
      </c>
      <c r="B522" s="40"/>
      <c r="C522" s="41"/>
      <c r="D522" s="41"/>
      <c r="E522" s="41"/>
      <c r="F522" s="41"/>
      <c r="G522" s="41"/>
      <c r="H522" s="42"/>
      <c r="I522" s="41"/>
      <c r="J522" s="41"/>
      <c r="K522" s="42"/>
      <c r="L522" s="42"/>
      <c r="M522" s="41"/>
      <c r="N522" s="43"/>
      <c r="O522" s="43"/>
      <c r="P522" s="42"/>
      <c r="Q522" s="42"/>
      <c r="R522" s="42"/>
      <c r="S522" s="42"/>
      <c r="T522" s="42"/>
      <c r="U522" s="43"/>
      <c r="V522" s="44"/>
      <c r="W522" s="40"/>
      <c r="X522" s="55"/>
      <c r="Y522" s="54" t="str">
        <f>IF(COUNTA(B522:W522)&lt;=3,"",IF(B522&amp;C522&amp;D522="","",IF(F522&amp;G522="","OK",IF(ISERROR(VLOOKUP(MID(F522,2,2)&amp;LEFT(G522,4),ΚΩΔΙΚΟΙ!A:A,1,FALSE)),"ΣΦΑΛΜΑ: Έλλειψη αντιστοίχισης στηλών 5 και 6","OK"))))</f>
        <v/>
      </c>
      <c r="Z522" s="54" t="str">
        <f t="shared" si="52"/>
        <v/>
      </c>
      <c r="AA522" s="54" t="str">
        <f>IF(COUNTA(B522:W522)&lt;=3,"",IF(B522&amp;C522&amp;D522="","",IF(I522&amp;J522="","OK",IF(ISERROR(VLOOKUP(MID(I522,2,2)&amp;LEFT(J522,4),ΚΩΔΙΚΟΙ!A:A,1,FALSE)),"ΣΦΑΛΜΑ: Έλλειψη αντιστοίχισης στηλών 8 και 9","OK"))))</f>
        <v/>
      </c>
      <c r="AB522" s="54" t="str">
        <f t="shared" si="53"/>
        <v/>
      </c>
      <c r="AC522" s="54" t="str">
        <f t="shared" si="54"/>
        <v/>
      </c>
      <c r="AD522" s="54" t="str">
        <f t="shared" si="55"/>
        <v/>
      </c>
      <c r="AE522" s="54" t="str">
        <f t="shared" si="56"/>
        <v/>
      </c>
    </row>
    <row r="523" spans="1:31" ht="62.25" customHeight="1" x14ac:dyDescent="0.25">
      <c r="A523" s="31" t="str">
        <f t="shared" si="51"/>
        <v/>
      </c>
      <c r="B523" s="34"/>
      <c r="C523" s="12"/>
      <c r="D523" s="12"/>
      <c r="E523" s="12"/>
      <c r="F523" s="35"/>
      <c r="G523" s="12"/>
      <c r="H523" s="11"/>
      <c r="I523" s="35"/>
      <c r="J523" s="35"/>
      <c r="K523" s="11"/>
      <c r="L523" s="11"/>
      <c r="M523" s="35"/>
      <c r="N523" s="37"/>
      <c r="O523" s="37"/>
      <c r="P523" s="36"/>
      <c r="Q523" s="36"/>
      <c r="R523" s="36"/>
      <c r="S523" s="36"/>
      <c r="T523" s="36"/>
      <c r="U523" s="37"/>
      <c r="V523" s="38"/>
      <c r="W523" s="34"/>
      <c r="X523" s="53"/>
      <c r="Y523" s="54" t="str">
        <f>IF(COUNTA(B523:W523)&lt;=3,"",IF(B523&amp;C523&amp;D523="","",IF(F523&amp;G523="","OK",IF(ISERROR(VLOOKUP(MID(F523,2,2)&amp;LEFT(G523,4),ΚΩΔΙΚΟΙ!A:A,1,FALSE)),"ΣΦΑΛΜΑ: Έλλειψη αντιστοίχισης στηλών 5 και 6","OK"))))</f>
        <v/>
      </c>
      <c r="Z523" s="54" t="str">
        <f t="shared" si="52"/>
        <v/>
      </c>
      <c r="AA523" s="54" t="str">
        <f>IF(COUNTA(B523:W523)&lt;=3,"",IF(B523&amp;C523&amp;D523="","",IF(I523&amp;J523="","OK",IF(ISERROR(VLOOKUP(MID(I523,2,2)&amp;LEFT(J523,4),ΚΩΔΙΚΟΙ!A:A,1,FALSE)),"ΣΦΑΛΜΑ: Έλλειψη αντιστοίχισης στηλών 8 και 9","OK"))))</f>
        <v/>
      </c>
      <c r="AB523" s="54" t="str">
        <f t="shared" si="53"/>
        <v/>
      </c>
      <c r="AC523" s="54" t="str">
        <f t="shared" si="54"/>
        <v/>
      </c>
      <c r="AD523" s="54" t="str">
        <f t="shared" si="55"/>
        <v/>
      </c>
      <c r="AE523" s="54" t="str">
        <f t="shared" si="56"/>
        <v/>
      </c>
    </row>
    <row r="524" spans="1:31" ht="62.25" customHeight="1" x14ac:dyDescent="0.25">
      <c r="A524" s="39" t="str">
        <f t="shared" si="51"/>
        <v/>
      </c>
      <c r="B524" s="40"/>
      <c r="C524" s="41"/>
      <c r="D524" s="41"/>
      <c r="E524" s="41"/>
      <c r="F524" s="41"/>
      <c r="G524" s="41"/>
      <c r="H524" s="42"/>
      <c r="I524" s="41"/>
      <c r="J524" s="41"/>
      <c r="K524" s="42"/>
      <c r="L524" s="42"/>
      <c r="M524" s="41"/>
      <c r="N524" s="43"/>
      <c r="O524" s="43"/>
      <c r="P524" s="42"/>
      <c r="Q524" s="42"/>
      <c r="R524" s="42"/>
      <c r="S524" s="42"/>
      <c r="T524" s="42"/>
      <c r="U524" s="43"/>
      <c r="V524" s="44"/>
      <c r="W524" s="40"/>
      <c r="X524" s="55"/>
      <c r="Y524" s="54" t="str">
        <f>IF(COUNTA(B524:W524)&lt;=3,"",IF(B524&amp;C524&amp;D524="","",IF(F524&amp;G524="","OK",IF(ISERROR(VLOOKUP(MID(F524,2,2)&amp;LEFT(G524,4),ΚΩΔΙΚΟΙ!A:A,1,FALSE)),"ΣΦΑΛΜΑ: Έλλειψη αντιστοίχισης στηλών 5 και 6","OK"))))</f>
        <v/>
      </c>
      <c r="Z524" s="54" t="str">
        <f t="shared" si="52"/>
        <v/>
      </c>
      <c r="AA524" s="54" t="str">
        <f>IF(COUNTA(B524:W524)&lt;=3,"",IF(B524&amp;C524&amp;D524="","",IF(I524&amp;J524="","OK",IF(ISERROR(VLOOKUP(MID(I524,2,2)&amp;LEFT(J524,4),ΚΩΔΙΚΟΙ!A:A,1,FALSE)),"ΣΦΑΛΜΑ: Έλλειψη αντιστοίχισης στηλών 8 και 9","OK"))))</f>
        <v/>
      </c>
      <c r="AB524" s="54" t="str">
        <f t="shared" si="53"/>
        <v/>
      </c>
      <c r="AC524" s="54" t="str">
        <f t="shared" si="54"/>
        <v/>
      </c>
      <c r="AD524" s="54" t="str">
        <f t="shared" si="55"/>
        <v/>
      </c>
      <c r="AE524" s="54" t="str">
        <f t="shared" si="56"/>
        <v/>
      </c>
    </row>
    <row r="525" spans="1:31" ht="62.25" customHeight="1" x14ac:dyDescent="0.25">
      <c r="A525" s="31" t="str">
        <f t="shared" si="51"/>
        <v/>
      </c>
      <c r="B525" s="34"/>
      <c r="C525" s="12"/>
      <c r="D525" s="12"/>
      <c r="E525" s="12"/>
      <c r="F525" s="35"/>
      <c r="G525" s="12"/>
      <c r="H525" s="11"/>
      <c r="I525" s="35"/>
      <c r="J525" s="35"/>
      <c r="K525" s="11"/>
      <c r="L525" s="11"/>
      <c r="M525" s="35"/>
      <c r="N525" s="37"/>
      <c r="O525" s="37"/>
      <c r="P525" s="36"/>
      <c r="Q525" s="36"/>
      <c r="R525" s="36"/>
      <c r="S525" s="36"/>
      <c r="T525" s="36"/>
      <c r="U525" s="37"/>
      <c r="V525" s="38"/>
      <c r="W525" s="34"/>
      <c r="X525" s="53"/>
      <c r="Y525" s="54" t="str">
        <f>IF(COUNTA(B525:W525)&lt;=3,"",IF(B525&amp;C525&amp;D525="","",IF(F525&amp;G525="","OK",IF(ISERROR(VLOOKUP(MID(F525,2,2)&amp;LEFT(G525,4),ΚΩΔΙΚΟΙ!A:A,1,FALSE)),"ΣΦΑΛΜΑ: Έλλειψη αντιστοίχισης στηλών 5 και 6","OK"))))</f>
        <v/>
      </c>
      <c r="Z525" s="54" t="str">
        <f t="shared" si="52"/>
        <v/>
      </c>
      <c r="AA525" s="54" t="str">
        <f>IF(COUNTA(B525:W525)&lt;=3,"",IF(B525&amp;C525&amp;D525="","",IF(I525&amp;J525="","OK",IF(ISERROR(VLOOKUP(MID(I525,2,2)&amp;LEFT(J525,4),ΚΩΔΙΚΟΙ!A:A,1,FALSE)),"ΣΦΑΛΜΑ: Έλλειψη αντιστοίχισης στηλών 8 και 9","OK"))))</f>
        <v/>
      </c>
      <c r="AB525" s="54" t="str">
        <f t="shared" si="53"/>
        <v/>
      </c>
      <c r="AC525" s="54" t="str">
        <f t="shared" si="54"/>
        <v/>
      </c>
      <c r="AD525" s="54" t="str">
        <f t="shared" si="55"/>
        <v/>
      </c>
      <c r="AE525" s="54" t="str">
        <f t="shared" si="56"/>
        <v/>
      </c>
    </row>
    <row r="526" spans="1:31" ht="62.25" customHeight="1" x14ac:dyDescent="0.25">
      <c r="A526" s="39" t="str">
        <f t="shared" si="51"/>
        <v/>
      </c>
      <c r="B526" s="40"/>
      <c r="C526" s="41"/>
      <c r="D526" s="41"/>
      <c r="E526" s="41"/>
      <c r="F526" s="41"/>
      <c r="G526" s="41"/>
      <c r="H526" s="42"/>
      <c r="I526" s="41"/>
      <c r="J526" s="41"/>
      <c r="K526" s="42"/>
      <c r="L526" s="42"/>
      <c r="M526" s="41"/>
      <c r="N526" s="43"/>
      <c r="O526" s="43"/>
      <c r="P526" s="42"/>
      <c r="Q526" s="42"/>
      <c r="R526" s="42"/>
      <c r="S526" s="42"/>
      <c r="T526" s="42"/>
      <c r="U526" s="43"/>
      <c r="V526" s="44"/>
      <c r="W526" s="40"/>
      <c r="X526" s="55"/>
      <c r="Y526" s="54" t="str">
        <f>IF(COUNTA(B526:W526)&lt;=3,"",IF(B526&amp;C526&amp;D526="","",IF(F526&amp;G526="","OK",IF(ISERROR(VLOOKUP(MID(F526,2,2)&amp;LEFT(G526,4),ΚΩΔΙΚΟΙ!A:A,1,FALSE)),"ΣΦΑΛΜΑ: Έλλειψη αντιστοίχισης στηλών 5 και 6","OK"))))</f>
        <v/>
      </c>
      <c r="Z526" s="54" t="str">
        <f t="shared" si="52"/>
        <v/>
      </c>
      <c r="AA526" s="54" t="str">
        <f>IF(COUNTA(B526:W526)&lt;=3,"",IF(B526&amp;C526&amp;D526="","",IF(I526&amp;J526="","OK",IF(ISERROR(VLOOKUP(MID(I526,2,2)&amp;LEFT(J526,4),ΚΩΔΙΚΟΙ!A:A,1,FALSE)),"ΣΦΑΛΜΑ: Έλλειψη αντιστοίχισης στηλών 8 και 9","OK"))))</f>
        <v/>
      </c>
      <c r="AB526" s="54" t="str">
        <f t="shared" si="53"/>
        <v/>
      </c>
      <c r="AC526" s="54" t="str">
        <f t="shared" si="54"/>
        <v/>
      </c>
      <c r="AD526" s="54" t="str">
        <f t="shared" si="55"/>
        <v/>
      </c>
      <c r="AE526" s="54" t="str">
        <f t="shared" si="56"/>
        <v/>
      </c>
    </row>
    <row r="527" spans="1:31" ht="62.25" customHeight="1" x14ac:dyDescent="0.25">
      <c r="A527" s="31" t="str">
        <f t="shared" si="51"/>
        <v/>
      </c>
      <c r="B527" s="34"/>
      <c r="C527" s="12"/>
      <c r="D527" s="12"/>
      <c r="E527" s="12"/>
      <c r="F527" s="35"/>
      <c r="G527" s="12"/>
      <c r="H527" s="11"/>
      <c r="I527" s="35"/>
      <c r="J527" s="35"/>
      <c r="K527" s="11"/>
      <c r="L527" s="11"/>
      <c r="M527" s="35"/>
      <c r="N527" s="37"/>
      <c r="O527" s="37"/>
      <c r="P527" s="36"/>
      <c r="Q527" s="36"/>
      <c r="R527" s="36"/>
      <c r="S527" s="36"/>
      <c r="T527" s="36"/>
      <c r="U527" s="37"/>
      <c r="V527" s="38"/>
      <c r="W527" s="34"/>
      <c r="X527" s="53"/>
      <c r="Y527" s="54" t="str">
        <f>IF(COUNTA(B527:W527)&lt;=3,"",IF(B527&amp;C527&amp;D527="","",IF(F527&amp;G527="","OK",IF(ISERROR(VLOOKUP(MID(F527,2,2)&amp;LEFT(G527,4),ΚΩΔΙΚΟΙ!A:A,1,FALSE)),"ΣΦΑΛΜΑ: Έλλειψη αντιστοίχισης στηλών 5 και 6","OK"))))</f>
        <v/>
      </c>
      <c r="Z527" s="54" t="str">
        <f t="shared" si="52"/>
        <v/>
      </c>
      <c r="AA527" s="54" t="str">
        <f>IF(COUNTA(B527:W527)&lt;=3,"",IF(B527&amp;C527&amp;D527="","",IF(I527&amp;J527="","OK",IF(ISERROR(VLOOKUP(MID(I527,2,2)&amp;LEFT(J527,4),ΚΩΔΙΚΟΙ!A:A,1,FALSE)),"ΣΦΑΛΜΑ: Έλλειψη αντιστοίχισης στηλών 8 και 9","OK"))))</f>
        <v/>
      </c>
      <c r="AB527" s="54" t="str">
        <f t="shared" si="53"/>
        <v/>
      </c>
      <c r="AC527" s="54" t="str">
        <f t="shared" si="54"/>
        <v/>
      </c>
      <c r="AD527" s="54" t="str">
        <f t="shared" si="55"/>
        <v/>
      </c>
      <c r="AE527" s="54" t="str">
        <f t="shared" si="56"/>
        <v/>
      </c>
    </row>
    <row r="528" spans="1:31" ht="62.25" customHeight="1" x14ac:dyDescent="0.25">
      <c r="A528" s="39" t="str">
        <f t="shared" si="51"/>
        <v/>
      </c>
      <c r="B528" s="40"/>
      <c r="C528" s="41"/>
      <c r="D528" s="41"/>
      <c r="E528" s="41"/>
      <c r="F528" s="41"/>
      <c r="G528" s="41"/>
      <c r="H528" s="42"/>
      <c r="I528" s="41"/>
      <c r="J528" s="41"/>
      <c r="K528" s="42"/>
      <c r="L528" s="42"/>
      <c r="M528" s="41"/>
      <c r="N528" s="43"/>
      <c r="O528" s="43"/>
      <c r="P528" s="42"/>
      <c r="Q528" s="42"/>
      <c r="R528" s="42"/>
      <c r="S528" s="42"/>
      <c r="T528" s="42"/>
      <c r="U528" s="43"/>
      <c r="V528" s="44"/>
      <c r="W528" s="40"/>
      <c r="X528" s="55"/>
      <c r="Y528" s="54" t="str">
        <f>IF(COUNTA(B528:W528)&lt;=3,"",IF(B528&amp;C528&amp;D528="","",IF(F528&amp;G528="","OK",IF(ISERROR(VLOOKUP(MID(F528,2,2)&amp;LEFT(G528,4),ΚΩΔΙΚΟΙ!A:A,1,FALSE)),"ΣΦΑΛΜΑ: Έλλειψη αντιστοίχισης στηλών 5 και 6","OK"))))</f>
        <v/>
      </c>
      <c r="Z528" s="54" t="str">
        <f t="shared" si="52"/>
        <v/>
      </c>
      <c r="AA528" s="54" t="str">
        <f>IF(COUNTA(B528:W528)&lt;=3,"",IF(B528&amp;C528&amp;D528="","",IF(I528&amp;J528="","OK",IF(ISERROR(VLOOKUP(MID(I528,2,2)&amp;LEFT(J528,4),ΚΩΔΙΚΟΙ!A:A,1,FALSE)),"ΣΦΑΛΜΑ: Έλλειψη αντιστοίχισης στηλών 8 και 9","OK"))))</f>
        <v/>
      </c>
      <c r="AB528" s="54" t="str">
        <f t="shared" si="53"/>
        <v/>
      </c>
      <c r="AC528" s="54" t="str">
        <f t="shared" si="54"/>
        <v/>
      </c>
      <c r="AD528" s="54" t="str">
        <f t="shared" si="55"/>
        <v/>
      </c>
      <c r="AE528" s="54" t="str">
        <f t="shared" si="56"/>
        <v/>
      </c>
    </row>
    <row r="529" spans="1:31" ht="62.25" customHeight="1" x14ac:dyDescent="0.25">
      <c r="A529" s="31" t="str">
        <f t="shared" si="51"/>
        <v/>
      </c>
      <c r="B529" s="34"/>
      <c r="C529" s="12"/>
      <c r="D529" s="12"/>
      <c r="E529" s="12"/>
      <c r="F529" s="35"/>
      <c r="G529" s="12"/>
      <c r="H529" s="11"/>
      <c r="I529" s="35"/>
      <c r="J529" s="35"/>
      <c r="K529" s="11"/>
      <c r="L529" s="11"/>
      <c r="M529" s="35"/>
      <c r="N529" s="37"/>
      <c r="O529" s="37"/>
      <c r="P529" s="36"/>
      <c r="Q529" s="36"/>
      <c r="R529" s="36"/>
      <c r="S529" s="36"/>
      <c r="T529" s="36"/>
      <c r="U529" s="37"/>
      <c r="V529" s="38"/>
      <c r="W529" s="34"/>
      <c r="X529" s="53"/>
      <c r="Y529" s="54" t="str">
        <f>IF(COUNTA(B529:W529)&lt;=3,"",IF(B529&amp;C529&amp;D529="","",IF(F529&amp;G529="","OK",IF(ISERROR(VLOOKUP(MID(F529,2,2)&amp;LEFT(G529,4),ΚΩΔΙΚΟΙ!A:A,1,FALSE)),"ΣΦΑΛΜΑ: Έλλειψη αντιστοίχισης στηλών 5 και 6","OK"))))</f>
        <v/>
      </c>
      <c r="Z529" s="54" t="str">
        <f t="shared" si="52"/>
        <v/>
      </c>
      <c r="AA529" s="54" t="str">
        <f>IF(COUNTA(B529:W529)&lt;=3,"",IF(B529&amp;C529&amp;D529="","",IF(I529&amp;J529="","OK",IF(ISERROR(VLOOKUP(MID(I529,2,2)&amp;LEFT(J529,4),ΚΩΔΙΚΟΙ!A:A,1,FALSE)),"ΣΦΑΛΜΑ: Έλλειψη αντιστοίχισης στηλών 8 και 9","OK"))))</f>
        <v/>
      </c>
      <c r="AB529" s="54" t="str">
        <f t="shared" si="53"/>
        <v/>
      </c>
      <c r="AC529" s="54" t="str">
        <f t="shared" si="54"/>
        <v/>
      </c>
      <c r="AD529" s="54" t="str">
        <f t="shared" si="55"/>
        <v/>
      </c>
      <c r="AE529" s="54" t="str">
        <f t="shared" si="56"/>
        <v/>
      </c>
    </row>
    <row r="530" spans="1:31" ht="62.25" customHeight="1" x14ac:dyDescent="0.25">
      <c r="A530" s="39" t="str">
        <f t="shared" si="51"/>
        <v/>
      </c>
      <c r="B530" s="40"/>
      <c r="C530" s="41"/>
      <c r="D530" s="41"/>
      <c r="E530" s="41"/>
      <c r="F530" s="41"/>
      <c r="G530" s="41"/>
      <c r="H530" s="42"/>
      <c r="I530" s="41"/>
      <c r="J530" s="41"/>
      <c r="K530" s="42"/>
      <c r="L530" s="42"/>
      <c r="M530" s="41"/>
      <c r="N530" s="43"/>
      <c r="O530" s="43"/>
      <c r="P530" s="42"/>
      <c r="Q530" s="42"/>
      <c r="R530" s="42"/>
      <c r="S530" s="42"/>
      <c r="T530" s="42"/>
      <c r="U530" s="43"/>
      <c r="V530" s="44"/>
      <c r="W530" s="40"/>
      <c r="X530" s="55"/>
      <c r="Y530" s="54" t="str">
        <f>IF(COUNTA(B530:W530)&lt;=3,"",IF(B530&amp;C530&amp;D530="","",IF(F530&amp;G530="","OK",IF(ISERROR(VLOOKUP(MID(F530,2,2)&amp;LEFT(G530,4),ΚΩΔΙΚΟΙ!A:A,1,FALSE)),"ΣΦΑΛΜΑ: Έλλειψη αντιστοίχισης στηλών 5 και 6","OK"))))</f>
        <v/>
      </c>
      <c r="Z530" s="54" t="str">
        <f t="shared" si="52"/>
        <v/>
      </c>
      <c r="AA530" s="54" t="str">
        <f>IF(COUNTA(B530:W530)&lt;=3,"",IF(B530&amp;C530&amp;D530="","",IF(I530&amp;J530="","OK",IF(ISERROR(VLOOKUP(MID(I530,2,2)&amp;LEFT(J530,4),ΚΩΔΙΚΟΙ!A:A,1,FALSE)),"ΣΦΑΛΜΑ: Έλλειψη αντιστοίχισης στηλών 8 και 9","OK"))))</f>
        <v/>
      </c>
      <c r="AB530" s="54" t="str">
        <f t="shared" si="53"/>
        <v/>
      </c>
      <c r="AC530" s="54" t="str">
        <f t="shared" si="54"/>
        <v/>
      </c>
      <c r="AD530" s="54" t="str">
        <f t="shared" si="55"/>
        <v/>
      </c>
      <c r="AE530" s="54" t="str">
        <f t="shared" si="56"/>
        <v/>
      </c>
    </row>
    <row r="531" spans="1:31" ht="62.25" customHeight="1" x14ac:dyDescent="0.25">
      <c r="A531" s="31" t="str">
        <f t="shared" si="51"/>
        <v/>
      </c>
      <c r="B531" s="34"/>
      <c r="C531" s="12"/>
      <c r="D531" s="12"/>
      <c r="E531" s="12"/>
      <c r="F531" s="35"/>
      <c r="G531" s="12"/>
      <c r="H531" s="11"/>
      <c r="I531" s="35"/>
      <c r="J531" s="35"/>
      <c r="K531" s="11"/>
      <c r="L531" s="11"/>
      <c r="M531" s="35"/>
      <c r="N531" s="37"/>
      <c r="O531" s="37"/>
      <c r="P531" s="36"/>
      <c r="Q531" s="36"/>
      <c r="R531" s="36"/>
      <c r="S531" s="36"/>
      <c r="T531" s="36"/>
      <c r="U531" s="37"/>
      <c r="V531" s="38"/>
      <c r="W531" s="34"/>
      <c r="X531" s="53"/>
      <c r="Y531" s="54" t="str">
        <f>IF(COUNTA(B531:W531)&lt;=3,"",IF(B531&amp;C531&amp;D531="","",IF(F531&amp;G531="","OK",IF(ISERROR(VLOOKUP(MID(F531,2,2)&amp;LEFT(G531,4),ΚΩΔΙΚΟΙ!A:A,1,FALSE)),"ΣΦΑΛΜΑ: Έλλειψη αντιστοίχισης στηλών 5 και 6","OK"))))</f>
        <v/>
      </c>
      <c r="Z531" s="54" t="str">
        <f t="shared" si="52"/>
        <v/>
      </c>
      <c r="AA531" s="54" t="str">
        <f>IF(COUNTA(B531:W531)&lt;=3,"",IF(B531&amp;C531&amp;D531="","",IF(I531&amp;J531="","OK",IF(ISERROR(VLOOKUP(MID(I531,2,2)&amp;LEFT(J531,4),ΚΩΔΙΚΟΙ!A:A,1,FALSE)),"ΣΦΑΛΜΑ: Έλλειψη αντιστοίχισης στηλών 8 και 9","OK"))))</f>
        <v/>
      </c>
      <c r="AB531" s="54" t="str">
        <f t="shared" si="53"/>
        <v/>
      </c>
      <c r="AC531" s="54" t="str">
        <f t="shared" si="54"/>
        <v/>
      </c>
      <c r="AD531" s="54" t="str">
        <f t="shared" si="55"/>
        <v/>
      </c>
      <c r="AE531" s="54" t="str">
        <f t="shared" si="56"/>
        <v/>
      </c>
    </row>
    <row r="532" spans="1:31" ht="62.25" customHeight="1" x14ac:dyDescent="0.25">
      <c r="A532" s="39" t="str">
        <f t="shared" si="51"/>
        <v/>
      </c>
      <c r="B532" s="40"/>
      <c r="C532" s="41"/>
      <c r="D532" s="41"/>
      <c r="E532" s="41"/>
      <c r="F532" s="41"/>
      <c r="G532" s="41"/>
      <c r="H532" s="42"/>
      <c r="I532" s="41"/>
      <c r="J532" s="41"/>
      <c r="K532" s="42"/>
      <c r="L532" s="42"/>
      <c r="M532" s="41"/>
      <c r="N532" s="43"/>
      <c r="O532" s="43"/>
      <c r="P532" s="42"/>
      <c r="Q532" s="42"/>
      <c r="R532" s="42"/>
      <c r="S532" s="42"/>
      <c r="T532" s="42"/>
      <c r="U532" s="43"/>
      <c r="V532" s="44"/>
      <c r="W532" s="40"/>
      <c r="X532" s="55"/>
      <c r="Y532" s="54" t="str">
        <f>IF(COUNTA(B532:W532)&lt;=3,"",IF(B532&amp;C532&amp;D532="","",IF(F532&amp;G532="","OK",IF(ISERROR(VLOOKUP(MID(F532,2,2)&amp;LEFT(G532,4),ΚΩΔΙΚΟΙ!A:A,1,FALSE)),"ΣΦΑΛΜΑ: Έλλειψη αντιστοίχισης στηλών 5 και 6","OK"))))</f>
        <v/>
      </c>
      <c r="Z532" s="54" t="str">
        <f t="shared" si="52"/>
        <v/>
      </c>
      <c r="AA532" s="54" t="str">
        <f>IF(COUNTA(B532:W532)&lt;=3,"",IF(B532&amp;C532&amp;D532="","",IF(I532&amp;J532="","OK",IF(ISERROR(VLOOKUP(MID(I532,2,2)&amp;LEFT(J532,4),ΚΩΔΙΚΟΙ!A:A,1,FALSE)),"ΣΦΑΛΜΑ: Έλλειψη αντιστοίχισης στηλών 8 και 9","OK"))))</f>
        <v/>
      </c>
      <c r="AB532" s="54" t="str">
        <f t="shared" si="53"/>
        <v/>
      </c>
      <c r="AC532" s="54" t="str">
        <f t="shared" si="54"/>
        <v/>
      </c>
      <c r="AD532" s="54" t="str">
        <f t="shared" si="55"/>
        <v/>
      </c>
      <c r="AE532" s="54" t="str">
        <f t="shared" si="56"/>
        <v/>
      </c>
    </row>
    <row r="533" spans="1:31" ht="62.25" customHeight="1" x14ac:dyDescent="0.25">
      <c r="A533" s="31" t="str">
        <f t="shared" si="51"/>
        <v/>
      </c>
      <c r="B533" s="34"/>
      <c r="C533" s="12"/>
      <c r="D533" s="12"/>
      <c r="E533" s="12"/>
      <c r="F533" s="35"/>
      <c r="G533" s="12"/>
      <c r="H533" s="11"/>
      <c r="I533" s="35"/>
      <c r="J533" s="35"/>
      <c r="K533" s="11"/>
      <c r="L533" s="11"/>
      <c r="M533" s="35"/>
      <c r="N533" s="37"/>
      <c r="O533" s="37"/>
      <c r="P533" s="36"/>
      <c r="Q533" s="36"/>
      <c r="R533" s="36"/>
      <c r="S533" s="36"/>
      <c r="T533" s="36"/>
      <c r="U533" s="37"/>
      <c r="V533" s="38"/>
      <c r="W533" s="34"/>
      <c r="X533" s="53"/>
      <c r="Y533" s="54" t="str">
        <f>IF(COUNTA(B533:W533)&lt;=3,"",IF(B533&amp;C533&amp;D533="","",IF(F533&amp;G533="","OK",IF(ISERROR(VLOOKUP(MID(F533,2,2)&amp;LEFT(G533,4),ΚΩΔΙΚΟΙ!A:A,1,FALSE)),"ΣΦΑΛΜΑ: Έλλειψη αντιστοίχισης στηλών 5 και 6","OK"))))</f>
        <v/>
      </c>
      <c r="Z533" s="54" t="str">
        <f t="shared" si="52"/>
        <v/>
      </c>
      <c r="AA533" s="54" t="str">
        <f>IF(COUNTA(B533:W533)&lt;=3,"",IF(B533&amp;C533&amp;D533="","",IF(I533&amp;J533="","OK",IF(ISERROR(VLOOKUP(MID(I533,2,2)&amp;LEFT(J533,4),ΚΩΔΙΚΟΙ!A:A,1,FALSE)),"ΣΦΑΛΜΑ: Έλλειψη αντιστοίχισης στηλών 8 και 9","OK"))))</f>
        <v/>
      </c>
      <c r="AB533" s="54" t="str">
        <f t="shared" si="53"/>
        <v/>
      </c>
      <c r="AC533" s="54" t="str">
        <f t="shared" si="54"/>
        <v/>
      </c>
      <c r="AD533" s="54" t="str">
        <f t="shared" si="55"/>
        <v/>
      </c>
      <c r="AE533" s="54" t="str">
        <f t="shared" si="56"/>
        <v/>
      </c>
    </row>
    <row r="534" spans="1:31" ht="62.25" customHeight="1" x14ac:dyDescent="0.25">
      <c r="A534" s="39" t="str">
        <f t="shared" si="51"/>
        <v/>
      </c>
      <c r="B534" s="40"/>
      <c r="C534" s="41"/>
      <c r="D534" s="41"/>
      <c r="E534" s="41"/>
      <c r="F534" s="41"/>
      <c r="G534" s="41"/>
      <c r="H534" s="42"/>
      <c r="I534" s="41"/>
      <c r="J534" s="41"/>
      <c r="K534" s="42"/>
      <c r="L534" s="42"/>
      <c r="M534" s="41"/>
      <c r="N534" s="43"/>
      <c r="O534" s="43"/>
      <c r="P534" s="42"/>
      <c r="Q534" s="42"/>
      <c r="R534" s="42"/>
      <c r="S534" s="42"/>
      <c r="T534" s="42"/>
      <c r="U534" s="43"/>
      <c r="V534" s="44"/>
      <c r="W534" s="40"/>
      <c r="X534" s="55"/>
      <c r="Y534" s="54" t="str">
        <f>IF(COUNTA(B534:W534)&lt;=3,"",IF(B534&amp;C534&amp;D534="","",IF(F534&amp;G534="","OK",IF(ISERROR(VLOOKUP(MID(F534,2,2)&amp;LEFT(G534,4),ΚΩΔΙΚΟΙ!A:A,1,FALSE)),"ΣΦΑΛΜΑ: Έλλειψη αντιστοίχισης στηλών 5 και 6","OK"))))</f>
        <v/>
      </c>
      <c r="Z534" s="54" t="str">
        <f t="shared" si="52"/>
        <v/>
      </c>
      <c r="AA534" s="54" t="str">
        <f>IF(COUNTA(B534:W534)&lt;=3,"",IF(B534&amp;C534&amp;D534="","",IF(I534&amp;J534="","OK",IF(ISERROR(VLOOKUP(MID(I534,2,2)&amp;LEFT(J534,4),ΚΩΔΙΚΟΙ!A:A,1,FALSE)),"ΣΦΑΛΜΑ: Έλλειψη αντιστοίχισης στηλών 8 και 9","OK"))))</f>
        <v/>
      </c>
      <c r="AB534" s="54" t="str">
        <f t="shared" si="53"/>
        <v/>
      </c>
      <c r="AC534" s="54" t="str">
        <f t="shared" si="54"/>
        <v/>
      </c>
      <c r="AD534" s="54" t="str">
        <f t="shared" si="55"/>
        <v/>
      </c>
      <c r="AE534" s="54" t="str">
        <f t="shared" si="56"/>
        <v/>
      </c>
    </row>
    <row r="535" spans="1:31" ht="62.25" customHeight="1" x14ac:dyDescent="0.25">
      <c r="A535" s="31" t="str">
        <f t="shared" si="51"/>
        <v/>
      </c>
      <c r="B535" s="34"/>
      <c r="C535" s="12"/>
      <c r="D535" s="12"/>
      <c r="E535" s="12"/>
      <c r="F535" s="35"/>
      <c r="G535" s="12"/>
      <c r="H535" s="11"/>
      <c r="I535" s="35"/>
      <c r="J535" s="35"/>
      <c r="K535" s="11"/>
      <c r="L535" s="11"/>
      <c r="M535" s="35"/>
      <c r="N535" s="37"/>
      <c r="O535" s="37"/>
      <c r="P535" s="36"/>
      <c r="Q535" s="36"/>
      <c r="R535" s="36"/>
      <c r="S535" s="36"/>
      <c r="T535" s="36"/>
      <c r="U535" s="37"/>
      <c r="V535" s="38"/>
      <c r="W535" s="34"/>
      <c r="X535" s="53"/>
      <c r="Y535" s="54" t="str">
        <f>IF(COUNTA(B535:W535)&lt;=3,"",IF(B535&amp;C535&amp;D535="","",IF(F535&amp;G535="","OK",IF(ISERROR(VLOOKUP(MID(F535,2,2)&amp;LEFT(G535,4),ΚΩΔΙΚΟΙ!A:A,1,FALSE)),"ΣΦΑΛΜΑ: Έλλειψη αντιστοίχισης στηλών 5 και 6","OK"))))</f>
        <v/>
      </c>
      <c r="Z535" s="54" t="str">
        <f t="shared" si="52"/>
        <v/>
      </c>
      <c r="AA535" s="54" t="str">
        <f>IF(COUNTA(B535:W535)&lt;=3,"",IF(B535&amp;C535&amp;D535="","",IF(I535&amp;J535="","OK",IF(ISERROR(VLOOKUP(MID(I535,2,2)&amp;LEFT(J535,4),ΚΩΔΙΚΟΙ!A:A,1,FALSE)),"ΣΦΑΛΜΑ: Έλλειψη αντιστοίχισης στηλών 8 και 9","OK"))))</f>
        <v/>
      </c>
      <c r="AB535" s="54" t="str">
        <f t="shared" si="53"/>
        <v/>
      </c>
      <c r="AC535" s="54" t="str">
        <f t="shared" si="54"/>
        <v/>
      </c>
      <c r="AD535" s="54" t="str">
        <f t="shared" si="55"/>
        <v/>
      </c>
      <c r="AE535" s="54" t="str">
        <f t="shared" si="56"/>
        <v/>
      </c>
    </row>
    <row r="536" spans="1:31" ht="62.25" customHeight="1" x14ac:dyDescent="0.25">
      <c r="A536" s="39" t="str">
        <f t="shared" si="51"/>
        <v/>
      </c>
      <c r="B536" s="40"/>
      <c r="C536" s="41"/>
      <c r="D536" s="41"/>
      <c r="E536" s="41"/>
      <c r="F536" s="41"/>
      <c r="G536" s="41"/>
      <c r="H536" s="42"/>
      <c r="I536" s="41"/>
      <c r="J536" s="41"/>
      <c r="K536" s="42"/>
      <c r="L536" s="42"/>
      <c r="M536" s="41"/>
      <c r="N536" s="43"/>
      <c r="O536" s="43"/>
      <c r="P536" s="42"/>
      <c r="Q536" s="42"/>
      <c r="R536" s="42"/>
      <c r="S536" s="42"/>
      <c r="T536" s="42"/>
      <c r="U536" s="43"/>
      <c r="V536" s="44"/>
      <c r="W536" s="40"/>
      <c r="X536" s="55"/>
      <c r="Y536" s="54" t="str">
        <f>IF(COUNTA(B536:W536)&lt;=3,"",IF(B536&amp;C536&amp;D536="","",IF(F536&amp;G536="","OK",IF(ISERROR(VLOOKUP(MID(F536,2,2)&amp;LEFT(G536,4),ΚΩΔΙΚΟΙ!A:A,1,FALSE)),"ΣΦΑΛΜΑ: Έλλειψη αντιστοίχισης στηλών 5 και 6","OK"))))</f>
        <v/>
      </c>
      <c r="Z536" s="54" t="str">
        <f t="shared" si="52"/>
        <v/>
      </c>
      <c r="AA536" s="54" t="str">
        <f>IF(COUNTA(B536:W536)&lt;=3,"",IF(B536&amp;C536&amp;D536="","",IF(I536&amp;J536="","OK",IF(ISERROR(VLOOKUP(MID(I536,2,2)&amp;LEFT(J536,4),ΚΩΔΙΚΟΙ!A:A,1,FALSE)),"ΣΦΑΛΜΑ: Έλλειψη αντιστοίχισης στηλών 8 και 9","OK"))))</f>
        <v/>
      </c>
      <c r="AB536" s="54" t="str">
        <f t="shared" si="53"/>
        <v/>
      </c>
      <c r="AC536" s="54" t="str">
        <f t="shared" si="54"/>
        <v/>
      </c>
      <c r="AD536" s="54" t="str">
        <f t="shared" si="55"/>
        <v/>
      </c>
      <c r="AE536" s="54" t="str">
        <f t="shared" si="56"/>
        <v/>
      </c>
    </row>
    <row r="537" spans="1:31" ht="62.25" customHeight="1" x14ac:dyDescent="0.25">
      <c r="A537" s="31" t="str">
        <f t="shared" si="51"/>
        <v/>
      </c>
      <c r="B537" s="34"/>
      <c r="C537" s="12"/>
      <c r="D537" s="12"/>
      <c r="E537" s="12"/>
      <c r="F537" s="35"/>
      <c r="G537" s="12"/>
      <c r="H537" s="11"/>
      <c r="I537" s="35"/>
      <c r="J537" s="35"/>
      <c r="K537" s="11"/>
      <c r="L537" s="11"/>
      <c r="M537" s="35"/>
      <c r="N537" s="37"/>
      <c r="O537" s="37"/>
      <c r="P537" s="36"/>
      <c r="Q537" s="36"/>
      <c r="R537" s="36"/>
      <c r="S537" s="36"/>
      <c r="T537" s="36"/>
      <c r="U537" s="37"/>
      <c r="V537" s="38"/>
      <c r="W537" s="34"/>
      <c r="X537" s="53"/>
      <c r="Y537" s="54" t="str">
        <f>IF(COUNTA(B537:W537)&lt;=3,"",IF(B537&amp;C537&amp;D537="","",IF(F537&amp;G537="","OK",IF(ISERROR(VLOOKUP(MID(F537,2,2)&amp;LEFT(G537,4),ΚΩΔΙΚΟΙ!A:A,1,FALSE)),"ΣΦΑΛΜΑ: Έλλειψη αντιστοίχισης στηλών 5 και 6","OK"))))</f>
        <v/>
      </c>
      <c r="Z537" s="54" t="str">
        <f t="shared" si="52"/>
        <v/>
      </c>
      <c r="AA537" s="54" t="str">
        <f>IF(COUNTA(B537:W537)&lt;=3,"",IF(B537&amp;C537&amp;D537="","",IF(I537&amp;J537="","OK",IF(ISERROR(VLOOKUP(MID(I537,2,2)&amp;LEFT(J537,4),ΚΩΔΙΚΟΙ!A:A,1,FALSE)),"ΣΦΑΛΜΑ: Έλλειψη αντιστοίχισης στηλών 8 και 9","OK"))))</f>
        <v/>
      </c>
      <c r="AB537" s="54" t="str">
        <f t="shared" si="53"/>
        <v/>
      </c>
      <c r="AC537" s="54" t="str">
        <f t="shared" si="54"/>
        <v/>
      </c>
      <c r="AD537" s="54" t="str">
        <f t="shared" si="55"/>
        <v/>
      </c>
      <c r="AE537" s="54" t="str">
        <f t="shared" si="56"/>
        <v/>
      </c>
    </row>
    <row r="538" spans="1:31" ht="62.25" customHeight="1" x14ac:dyDescent="0.25">
      <c r="A538" s="39" t="str">
        <f t="shared" si="51"/>
        <v/>
      </c>
      <c r="B538" s="40"/>
      <c r="C538" s="41"/>
      <c r="D538" s="41"/>
      <c r="E538" s="41"/>
      <c r="F538" s="41"/>
      <c r="G538" s="41"/>
      <c r="H538" s="42"/>
      <c r="I538" s="41"/>
      <c r="J538" s="41"/>
      <c r="K538" s="42"/>
      <c r="L538" s="42"/>
      <c r="M538" s="41"/>
      <c r="N538" s="43"/>
      <c r="O538" s="43"/>
      <c r="P538" s="42"/>
      <c r="Q538" s="42"/>
      <c r="R538" s="42"/>
      <c r="S538" s="42"/>
      <c r="T538" s="42"/>
      <c r="U538" s="43"/>
      <c r="V538" s="44"/>
      <c r="W538" s="40"/>
      <c r="X538" s="55"/>
      <c r="Y538" s="54" t="str">
        <f>IF(COUNTA(B538:W538)&lt;=3,"",IF(B538&amp;C538&amp;D538="","",IF(F538&amp;G538="","OK",IF(ISERROR(VLOOKUP(MID(F538,2,2)&amp;LEFT(G538,4),ΚΩΔΙΚΟΙ!A:A,1,FALSE)),"ΣΦΑΛΜΑ: Έλλειψη αντιστοίχισης στηλών 5 και 6","OK"))))</f>
        <v/>
      </c>
      <c r="Z538" s="54" t="str">
        <f t="shared" si="52"/>
        <v/>
      </c>
      <c r="AA538" s="54" t="str">
        <f>IF(COUNTA(B538:W538)&lt;=3,"",IF(B538&amp;C538&amp;D538="","",IF(I538&amp;J538="","OK",IF(ISERROR(VLOOKUP(MID(I538,2,2)&amp;LEFT(J538,4),ΚΩΔΙΚΟΙ!A:A,1,FALSE)),"ΣΦΑΛΜΑ: Έλλειψη αντιστοίχισης στηλών 8 και 9","OK"))))</f>
        <v/>
      </c>
      <c r="AB538" s="54" t="str">
        <f t="shared" si="53"/>
        <v/>
      </c>
      <c r="AC538" s="54" t="str">
        <f t="shared" si="54"/>
        <v/>
      </c>
      <c r="AD538" s="54" t="str">
        <f t="shared" si="55"/>
        <v/>
      </c>
      <c r="AE538" s="54" t="str">
        <f t="shared" si="56"/>
        <v/>
      </c>
    </row>
    <row r="539" spans="1:31" ht="62.25" customHeight="1" x14ac:dyDescent="0.25">
      <c r="A539" s="31" t="str">
        <f t="shared" si="51"/>
        <v/>
      </c>
      <c r="B539" s="34"/>
      <c r="C539" s="12"/>
      <c r="D539" s="12"/>
      <c r="E539" s="12"/>
      <c r="F539" s="35"/>
      <c r="G539" s="12"/>
      <c r="H539" s="11"/>
      <c r="I539" s="35"/>
      <c r="J539" s="35"/>
      <c r="K539" s="11"/>
      <c r="L539" s="11"/>
      <c r="M539" s="35"/>
      <c r="N539" s="37"/>
      <c r="O539" s="37"/>
      <c r="P539" s="36"/>
      <c r="Q539" s="36"/>
      <c r="R539" s="36"/>
      <c r="S539" s="36"/>
      <c r="T539" s="36"/>
      <c r="U539" s="37"/>
      <c r="V539" s="38"/>
      <c r="W539" s="34"/>
      <c r="X539" s="53"/>
      <c r="Y539" s="54" t="str">
        <f>IF(COUNTA(B539:W539)&lt;=3,"",IF(B539&amp;C539&amp;D539="","",IF(F539&amp;G539="","OK",IF(ISERROR(VLOOKUP(MID(F539,2,2)&amp;LEFT(G539,4),ΚΩΔΙΚΟΙ!A:A,1,FALSE)),"ΣΦΑΛΜΑ: Έλλειψη αντιστοίχισης στηλών 5 και 6","OK"))))</f>
        <v/>
      </c>
      <c r="Z539" s="54" t="str">
        <f t="shared" si="52"/>
        <v/>
      </c>
      <c r="AA539" s="54" t="str">
        <f>IF(COUNTA(B539:W539)&lt;=3,"",IF(B539&amp;C539&amp;D539="","",IF(I539&amp;J539="","OK",IF(ISERROR(VLOOKUP(MID(I539,2,2)&amp;LEFT(J539,4),ΚΩΔΙΚΟΙ!A:A,1,FALSE)),"ΣΦΑΛΜΑ: Έλλειψη αντιστοίχισης στηλών 8 και 9","OK"))))</f>
        <v/>
      </c>
      <c r="AB539" s="54" t="str">
        <f t="shared" si="53"/>
        <v/>
      </c>
      <c r="AC539" s="54" t="str">
        <f t="shared" si="54"/>
        <v/>
      </c>
      <c r="AD539" s="54" t="str">
        <f t="shared" si="55"/>
        <v/>
      </c>
      <c r="AE539" s="54" t="str">
        <f t="shared" si="56"/>
        <v/>
      </c>
    </row>
    <row r="540" spans="1:31" ht="62.25" customHeight="1" x14ac:dyDescent="0.25">
      <c r="A540" s="39" t="str">
        <f t="shared" si="51"/>
        <v/>
      </c>
      <c r="B540" s="40"/>
      <c r="C540" s="41"/>
      <c r="D540" s="41"/>
      <c r="E540" s="41"/>
      <c r="F540" s="41"/>
      <c r="G540" s="41"/>
      <c r="H540" s="42"/>
      <c r="I540" s="41"/>
      <c r="J540" s="41"/>
      <c r="K540" s="42"/>
      <c r="L540" s="42"/>
      <c r="M540" s="41"/>
      <c r="N540" s="43"/>
      <c r="O540" s="43"/>
      <c r="P540" s="42"/>
      <c r="Q540" s="42"/>
      <c r="R540" s="42"/>
      <c r="S540" s="42"/>
      <c r="T540" s="42"/>
      <c r="U540" s="43"/>
      <c r="V540" s="44"/>
      <c r="W540" s="40"/>
      <c r="X540" s="55"/>
      <c r="Y540" s="54" t="str">
        <f>IF(COUNTA(B540:W540)&lt;=3,"",IF(B540&amp;C540&amp;D540="","",IF(F540&amp;G540="","OK",IF(ISERROR(VLOOKUP(MID(F540,2,2)&amp;LEFT(G540,4),ΚΩΔΙΚΟΙ!A:A,1,FALSE)),"ΣΦΑΛΜΑ: Έλλειψη αντιστοίχισης στηλών 5 και 6","OK"))))</f>
        <v/>
      </c>
      <c r="Z540" s="54" t="str">
        <f t="shared" si="52"/>
        <v/>
      </c>
      <c r="AA540" s="54" t="str">
        <f>IF(COUNTA(B540:W540)&lt;=3,"",IF(B540&amp;C540&amp;D540="","",IF(I540&amp;J540="","OK",IF(ISERROR(VLOOKUP(MID(I540,2,2)&amp;LEFT(J540,4),ΚΩΔΙΚΟΙ!A:A,1,FALSE)),"ΣΦΑΛΜΑ: Έλλειψη αντιστοίχισης στηλών 8 και 9","OK"))))</f>
        <v/>
      </c>
      <c r="AB540" s="54" t="str">
        <f t="shared" si="53"/>
        <v/>
      </c>
      <c r="AC540" s="54" t="str">
        <f t="shared" si="54"/>
        <v/>
      </c>
      <c r="AD540" s="54" t="str">
        <f t="shared" si="55"/>
        <v/>
      </c>
      <c r="AE540" s="54" t="str">
        <f t="shared" si="56"/>
        <v/>
      </c>
    </row>
    <row r="541" spans="1:31" ht="62.25" customHeight="1" x14ac:dyDescent="0.25">
      <c r="A541" s="31" t="str">
        <f t="shared" si="51"/>
        <v/>
      </c>
      <c r="B541" s="34"/>
      <c r="C541" s="12"/>
      <c r="D541" s="12"/>
      <c r="E541" s="12"/>
      <c r="F541" s="35"/>
      <c r="G541" s="12"/>
      <c r="H541" s="11"/>
      <c r="I541" s="35"/>
      <c r="J541" s="35"/>
      <c r="K541" s="11"/>
      <c r="L541" s="11"/>
      <c r="M541" s="35"/>
      <c r="N541" s="37"/>
      <c r="O541" s="37"/>
      <c r="P541" s="36"/>
      <c r="Q541" s="36"/>
      <c r="R541" s="36"/>
      <c r="S541" s="36"/>
      <c r="T541" s="36"/>
      <c r="U541" s="37"/>
      <c r="V541" s="38"/>
      <c r="W541" s="34"/>
      <c r="X541" s="53"/>
      <c r="Y541" s="54" t="str">
        <f>IF(COUNTA(B541:W541)&lt;=3,"",IF(B541&amp;C541&amp;D541="","",IF(F541&amp;G541="","OK",IF(ISERROR(VLOOKUP(MID(F541,2,2)&amp;LEFT(G541,4),ΚΩΔΙΚΟΙ!A:A,1,FALSE)),"ΣΦΑΛΜΑ: Έλλειψη αντιστοίχισης στηλών 5 και 6","OK"))))</f>
        <v/>
      </c>
      <c r="Z541" s="54" t="str">
        <f t="shared" si="52"/>
        <v/>
      </c>
      <c r="AA541" s="54" t="str">
        <f>IF(COUNTA(B541:W541)&lt;=3,"",IF(B541&amp;C541&amp;D541="","",IF(I541&amp;J541="","OK",IF(ISERROR(VLOOKUP(MID(I541,2,2)&amp;LEFT(J541,4),ΚΩΔΙΚΟΙ!A:A,1,FALSE)),"ΣΦΑΛΜΑ: Έλλειψη αντιστοίχισης στηλών 8 και 9","OK"))))</f>
        <v/>
      </c>
      <c r="AB541" s="54" t="str">
        <f t="shared" si="53"/>
        <v/>
      </c>
      <c r="AC541" s="54" t="str">
        <f t="shared" si="54"/>
        <v/>
      </c>
      <c r="AD541" s="54" t="str">
        <f t="shared" si="55"/>
        <v/>
      </c>
      <c r="AE541" s="54" t="str">
        <f t="shared" si="56"/>
        <v/>
      </c>
    </row>
    <row r="542" spans="1:31" ht="62.25" customHeight="1" x14ac:dyDescent="0.25">
      <c r="A542" s="39" t="str">
        <f t="shared" si="51"/>
        <v/>
      </c>
      <c r="B542" s="40"/>
      <c r="C542" s="41"/>
      <c r="D542" s="41"/>
      <c r="E542" s="41"/>
      <c r="F542" s="41"/>
      <c r="G542" s="41"/>
      <c r="H542" s="42"/>
      <c r="I542" s="41"/>
      <c r="J542" s="41"/>
      <c r="K542" s="42"/>
      <c r="L542" s="42"/>
      <c r="M542" s="41"/>
      <c r="N542" s="43"/>
      <c r="O542" s="43"/>
      <c r="P542" s="42"/>
      <c r="Q542" s="42"/>
      <c r="R542" s="42"/>
      <c r="S542" s="42"/>
      <c r="T542" s="42"/>
      <c r="U542" s="43"/>
      <c r="V542" s="44"/>
      <c r="W542" s="40"/>
      <c r="X542" s="55"/>
      <c r="Y542" s="54" t="str">
        <f>IF(COUNTA(B542:W542)&lt;=3,"",IF(B542&amp;C542&amp;D542="","",IF(F542&amp;G542="","OK",IF(ISERROR(VLOOKUP(MID(F542,2,2)&amp;LEFT(G542,4),ΚΩΔΙΚΟΙ!A:A,1,FALSE)),"ΣΦΑΛΜΑ: Έλλειψη αντιστοίχισης στηλών 5 και 6","OK"))))</f>
        <v/>
      </c>
      <c r="Z542" s="54" t="str">
        <f t="shared" si="52"/>
        <v/>
      </c>
      <c r="AA542" s="54" t="str">
        <f>IF(COUNTA(B542:W542)&lt;=3,"",IF(B542&amp;C542&amp;D542="","",IF(I542&amp;J542="","OK",IF(ISERROR(VLOOKUP(MID(I542,2,2)&amp;LEFT(J542,4),ΚΩΔΙΚΟΙ!A:A,1,FALSE)),"ΣΦΑΛΜΑ: Έλλειψη αντιστοίχισης στηλών 8 και 9","OK"))))</f>
        <v/>
      </c>
      <c r="AB542" s="54" t="str">
        <f t="shared" si="53"/>
        <v/>
      </c>
      <c r="AC542" s="54" t="str">
        <f t="shared" si="54"/>
        <v/>
      </c>
      <c r="AD542" s="54" t="str">
        <f t="shared" si="55"/>
        <v/>
      </c>
      <c r="AE542" s="54" t="str">
        <f t="shared" si="56"/>
        <v/>
      </c>
    </row>
    <row r="543" spans="1:31" ht="62.25" customHeight="1" x14ac:dyDescent="0.25">
      <c r="A543" s="31" t="str">
        <f t="shared" si="51"/>
        <v/>
      </c>
      <c r="B543" s="34"/>
      <c r="C543" s="12"/>
      <c r="D543" s="12"/>
      <c r="E543" s="12"/>
      <c r="F543" s="35"/>
      <c r="G543" s="12"/>
      <c r="H543" s="11"/>
      <c r="I543" s="35"/>
      <c r="J543" s="35"/>
      <c r="K543" s="11"/>
      <c r="L543" s="11"/>
      <c r="M543" s="35"/>
      <c r="N543" s="37"/>
      <c r="O543" s="37"/>
      <c r="P543" s="36"/>
      <c r="Q543" s="36"/>
      <c r="R543" s="36"/>
      <c r="S543" s="36"/>
      <c r="T543" s="36"/>
      <c r="U543" s="37"/>
      <c r="V543" s="38"/>
      <c r="W543" s="34"/>
      <c r="X543" s="53"/>
      <c r="Y543" s="54" t="str">
        <f>IF(COUNTA(B543:W543)&lt;=3,"",IF(B543&amp;C543&amp;D543="","",IF(F543&amp;G543="","OK",IF(ISERROR(VLOOKUP(MID(F543,2,2)&amp;LEFT(G543,4),ΚΩΔΙΚΟΙ!A:A,1,FALSE)),"ΣΦΑΛΜΑ: Έλλειψη αντιστοίχισης στηλών 5 και 6","OK"))))</f>
        <v/>
      </c>
      <c r="Z543" s="54" t="str">
        <f t="shared" si="52"/>
        <v/>
      </c>
      <c r="AA543" s="54" t="str">
        <f>IF(COUNTA(B543:W543)&lt;=3,"",IF(B543&amp;C543&amp;D543="","",IF(I543&amp;J543="","OK",IF(ISERROR(VLOOKUP(MID(I543,2,2)&amp;LEFT(J543,4),ΚΩΔΙΚΟΙ!A:A,1,FALSE)),"ΣΦΑΛΜΑ: Έλλειψη αντιστοίχισης στηλών 8 και 9","OK"))))</f>
        <v/>
      </c>
      <c r="AB543" s="54" t="str">
        <f t="shared" si="53"/>
        <v/>
      </c>
      <c r="AC543" s="54" t="str">
        <f t="shared" si="54"/>
        <v/>
      </c>
      <c r="AD543" s="54" t="str">
        <f t="shared" si="55"/>
        <v/>
      </c>
      <c r="AE543" s="54" t="str">
        <f t="shared" si="56"/>
        <v/>
      </c>
    </row>
    <row r="544" spans="1:31" ht="62.25" customHeight="1" x14ac:dyDescent="0.25">
      <c r="A544" s="39" t="str">
        <f t="shared" si="51"/>
        <v/>
      </c>
      <c r="B544" s="40"/>
      <c r="C544" s="41"/>
      <c r="D544" s="41"/>
      <c r="E544" s="41"/>
      <c r="F544" s="41"/>
      <c r="G544" s="41"/>
      <c r="H544" s="42"/>
      <c r="I544" s="41"/>
      <c r="J544" s="41"/>
      <c r="K544" s="42"/>
      <c r="L544" s="42"/>
      <c r="M544" s="41"/>
      <c r="N544" s="43"/>
      <c r="O544" s="43"/>
      <c r="P544" s="42"/>
      <c r="Q544" s="42"/>
      <c r="R544" s="42"/>
      <c r="S544" s="42"/>
      <c r="T544" s="42"/>
      <c r="U544" s="43"/>
      <c r="V544" s="44"/>
      <c r="W544" s="40"/>
      <c r="X544" s="55"/>
      <c r="Y544" s="54" t="str">
        <f>IF(COUNTA(B544:W544)&lt;=3,"",IF(B544&amp;C544&amp;D544="","",IF(F544&amp;G544="","OK",IF(ISERROR(VLOOKUP(MID(F544,2,2)&amp;LEFT(G544,4),ΚΩΔΙΚΟΙ!A:A,1,FALSE)),"ΣΦΑΛΜΑ: Έλλειψη αντιστοίχισης στηλών 5 και 6","OK"))))</f>
        <v/>
      </c>
      <c r="Z544" s="54" t="str">
        <f t="shared" si="52"/>
        <v/>
      </c>
      <c r="AA544" s="54" t="str">
        <f>IF(COUNTA(B544:W544)&lt;=3,"",IF(B544&amp;C544&amp;D544="","",IF(I544&amp;J544="","OK",IF(ISERROR(VLOOKUP(MID(I544,2,2)&amp;LEFT(J544,4),ΚΩΔΙΚΟΙ!A:A,1,FALSE)),"ΣΦΑΛΜΑ: Έλλειψη αντιστοίχισης στηλών 8 και 9","OK"))))</f>
        <v/>
      </c>
      <c r="AB544" s="54" t="str">
        <f t="shared" si="53"/>
        <v/>
      </c>
      <c r="AC544" s="54" t="str">
        <f t="shared" si="54"/>
        <v/>
      </c>
      <c r="AD544" s="54" t="str">
        <f t="shared" si="55"/>
        <v/>
      </c>
      <c r="AE544" s="54" t="str">
        <f t="shared" si="56"/>
        <v/>
      </c>
    </row>
    <row r="545" spans="1:31" ht="62.25" customHeight="1" x14ac:dyDescent="0.25">
      <c r="A545" s="31" t="str">
        <f t="shared" si="51"/>
        <v/>
      </c>
      <c r="B545" s="34"/>
      <c r="C545" s="12"/>
      <c r="D545" s="12"/>
      <c r="E545" s="12"/>
      <c r="F545" s="35"/>
      <c r="G545" s="12"/>
      <c r="H545" s="11"/>
      <c r="I545" s="35"/>
      <c r="J545" s="35"/>
      <c r="K545" s="11"/>
      <c r="L545" s="11"/>
      <c r="M545" s="35"/>
      <c r="N545" s="37"/>
      <c r="O545" s="37"/>
      <c r="P545" s="36"/>
      <c r="Q545" s="36"/>
      <c r="R545" s="36"/>
      <c r="S545" s="36"/>
      <c r="T545" s="36"/>
      <c r="U545" s="37"/>
      <c r="V545" s="38"/>
      <c r="W545" s="34"/>
      <c r="X545" s="53"/>
      <c r="Y545" s="54" t="str">
        <f>IF(COUNTA(B545:W545)&lt;=3,"",IF(B545&amp;C545&amp;D545="","",IF(F545&amp;G545="","OK",IF(ISERROR(VLOOKUP(MID(F545,2,2)&amp;LEFT(G545,4),ΚΩΔΙΚΟΙ!A:A,1,FALSE)),"ΣΦΑΛΜΑ: Έλλειψη αντιστοίχισης στηλών 5 και 6","OK"))))</f>
        <v/>
      </c>
      <c r="Z545" s="54" t="str">
        <f t="shared" si="52"/>
        <v/>
      </c>
      <c r="AA545" s="54" t="str">
        <f>IF(COUNTA(B545:W545)&lt;=3,"",IF(B545&amp;C545&amp;D545="","",IF(I545&amp;J545="","OK",IF(ISERROR(VLOOKUP(MID(I545,2,2)&amp;LEFT(J545,4),ΚΩΔΙΚΟΙ!A:A,1,FALSE)),"ΣΦΑΛΜΑ: Έλλειψη αντιστοίχισης στηλών 8 και 9","OK"))))</f>
        <v/>
      </c>
      <c r="AB545" s="54" t="str">
        <f t="shared" si="53"/>
        <v/>
      </c>
      <c r="AC545" s="54" t="str">
        <f t="shared" si="54"/>
        <v/>
      </c>
      <c r="AD545" s="54" t="str">
        <f t="shared" si="55"/>
        <v/>
      </c>
      <c r="AE545" s="54" t="str">
        <f t="shared" si="56"/>
        <v/>
      </c>
    </row>
    <row r="546" spans="1:31" ht="62.25" customHeight="1" x14ac:dyDescent="0.25">
      <c r="A546" s="39" t="str">
        <f t="shared" si="51"/>
        <v/>
      </c>
      <c r="B546" s="40"/>
      <c r="C546" s="41"/>
      <c r="D546" s="41"/>
      <c r="E546" s="41"/>
      <c r="F546" s="41"/>
      <c r="G546" s="41"/>
      <c r="H546" s="42"/>
      <c r="I546" s="41"/>
      <c r="J546" s="41"/>
      <c r="K546" s="42"/>
      <c r="L546" s="42"/>
      <c r="M546" s="41"/>
      <c r="N546" s="43"/>
      <c r="O546" s="43"/>
      <c r="P546" s="42"/>
      <c r="Q546" s="42"/>
      <c r="R546" s="42"/>
      <c r="S546" s="42"/>
      <c r="T546" s="42"/>
      <c r="U546" s="43"/>
      <c r="V546" s="44"/>
      <c r="W546" s="40"/>
      <c r="X546" s="55"/>
      <c r="Y546" s="54" t="str">
        <f>IF(COUNTA(B546:W546)&lt;=3,"",IF(B546&amp;C546&amp;D546="","",IF(F546&amp;G546="","OK",IF(ISERROR(VLOOKUP(MID(F546,2,2)&amp;LEFT(G546,4),ΚΩΔΙΚΟΙ!A:A,1,FALSE)),"ΣΦΑΛΜΑ: Έλλειψη αντιστοίχισης στηλών 5 και 6","OK"))))</f>
        <v/>
      </c>
      <c r="Z546" s="54" t="str">
        <f t="shared" si="52"/>
        <v/>
      </c>
      <c r="AA546" s="54" t="str">
        <f>IF(COUNTA(B546:W546)&lt;=3,"",IF(B546&amp;C546&amp;D546="","",IF(I546&amp;J546="","OK",IF(ISERROR(VLOOKUP(MID(I546,2,2)&amp;LEFT(J546,4),ΚΩΔΙΚΟΙ!A:A,1,FALSE)),"ΣΦΑΛΜΑ: Έλλειψη αντιστοίχισης στηλών 8 και 9","OK"))))</f>
        <v/>
      </c>
      <c r="AB546" s="54" t="str">
        <f t="shared" si="53"/>
        <v/>
      </c>
      <c r="AC546" s="54" t="str">
        <f t="shared" si="54"/>
        <v/>
      </c>
      <c r="AD546" s="54" t="str">
        <f t="shared" si="55"/>
        <v/>
      </c>
      <c r="AE546" s="54" t="str">
        <f t="shared" si="56"/>
        <v/>
      </c>
    </row>
    <row r="547" spans="1:31" ht="62.25" customHeight="1" x14ac:dyDescent="0.25">
      <c r="A547" s="31" t="str">
        <f t="shared" si="51"/>
        <v/>
      </c>
      <c r="B547" s="34"/>
      <c r="C547" s="12"/>
      <c r="D547" s="12"/>
      <c r="E547" s="12"/>
      <c r="F547" s="35"/>
      <c r="G547" s="12"/>
      <c r="H547" s="11"/>
      <c r="I547" s="35"/>
      <c r="J547" s="35"/>
      <c r="K547" s="11"/>
      <c r="L547" s="11"/>
      <c r="M547" s="35"/>
      <c r="N547" s="37"/>
      <c r="O547" s="37"/>
      <c r="P547" s="36"/>
      <c r="Q547" s="36"/>
      <c r="R547" s="36"/>
      <c r="S547" s="36"/>
      <c r="T547" s="36"/>
      <c r="U547" s="37"/>
      <c r="V547" s="38"/>
      <c r="W547" s="34"/>
      <c r="X547" s="53"/>
      <c r="Y547" s="54" t="str">
        <f>IF(COUNTA(B547:W547)&lt;=3,"",IF(B547&amp;C547&amp;D547="","",IF(F547&amp;G547="","OK",IF(ISERROR(VLOOKUP(MID(F547,2,2)&amp;LEFT(G547,4),ΚΩΔΙΚΟΙ!A:A,1,FALSE)),"ΣΦΑΛΜΑ: Έλλειψη αντιστοίχισης στηλών 5 και 6","OK"))))</f>
        <v/>
      </c>
      <c r="Z547" s="54" t="str">
        <f t="shared" si="52"/>
        <v/>
      </c>
      <c r="AA547" s="54" t="str">
        <f>IF(COUNTA(B547:W547)&lt;=3,"",IF(B547&amp;C547&amp;D547="","",IF(I547&amp;J547="","OK",IF(ISERROR(VLOOKUP(MID(I547,2,2)&amp;LEFT(J547,4),ΚΩΔΙΚΟΙ!A:A,1,FALSE)),"ΣΦΑΛΜΑ: Έλλειψη αντιστοίχισης στηλών 8 και 9","OK"))))</f>
        <v/>
      </c>
      <c r="AB547" s="54" t="str">
        <f t="shared" si="53"/>
        <v/>
      </c>
      <c r="AC547" s="54" t="str">
        <f t="shared" si="54"/>
        <v/>
      </c>
      <c r="AD547" s="54" t="str">
        <f t="shared" si="55"/>
        <v/>
      </c>
      <c r="AE547" s="54" t="str">
        <f t="shared" si="56"/>
        <v/>
      </c>
    </row>
    <row r="548" spans="1:31" ht="62.25" customHeight="1" x14ac:dyDescent="0.25">
      <c r="A548" s="39" t="str">
        <f t="shared" si="51"/>
        <v/>
      </c>
      <c r="B548" s="40"/>
      <c r="C548" s="41"/>
      <c r="D548" s="41"/>
      <c r="E548" s="41"/>
      <c r="F548" s="41"/>
      <c r="G548" s="41"/>
      <c r="H548" s="42"/>
      <c r="I548" s="41"/>
      <c r="J548" s="41"/>
      <c r="K548" s="42"/>
      <c r="L548" s="42"/>
      <c r="M548" s="41"/>
      <c r="N548" s="43"/>
      <c r="O548" s="43"/>
      <c r="P548" s="42"/>
      <c r="Q548" s="42"/>
      <c r="R548" s="42"/>
      <c r="S548" s="42"/>
      <c r="T548" s="42"/>
      <c r="U548" s="43"/>
      <c r="V548" s="44"/>
      <c r="W548" s="40"/>
      <c r="X548" s="55"/>
      <c r="Y548" s="54" t="str">
        <f>IF(COUNTA(B548:W548)&lt;=3,"",IF(B548&amp;C548&amp;D548="","",IF(F548&amp;G548="","OK",IF(ISERROR(VLOOKUP(MID(F548,2,2)&amp;LEFT(G548,4),ΚΩΔΙΚΟΙ!A:A,1,FALSE)),"ΣΦΑΛΜΑ: Έλλειψη αντιστοίχισης στηλών 5 και 6","OK"))))</f>
        <v/>
      </c>
      <c r="Z548" s="54" t="str">
        <f t="shared" si="52"/>
        <v/>
      </c>
      <c r="AA548" s="54" t="str">
        <f>IF(COUNTA(B548:W548)&lt;=3,"",IF(B548&amp;C548&amp;D548="","",IF(I548&amp;J548="","OK",IF(ISERROR(VLOOKUP(MID(I548,2,2)&amp;LEFT(J548,4),ΚΩΔΙΚΟΙ!A:A,1,FALSE)),"ΣΦΑΛΜΑ: Έλλειψη αντιστοίχισης στηλών 8 και 9","OK"))))</f>
        <v/>
      </c>
      <c r="AB548" s="54" t="str">
        <f t="shared" si="53"/>
        <v/>
      </c>
      <c r="AC548" s="54" t="str">
        <f t="shared" si="54"/>
        <v/>
      </c>
      <c r="AD548" s="54" t="str">
        <f t="shared" si="55"/>
        <v/>
      </c>
      <c r="AE548" s="54" t="str">
        <f t="shared" si="56"/>
        <v/>
      </c>
    </row>
    <row r="549" spans="1:31" ht="62.25" customHeight="1" x14ac:dyDescent="0.25">
      <c r="A549" s="31" t="str">
        <f t="shared" si="51"/>
        <v/>
      </c>
      <c r="B549" s="34"/>
      <c r="C549" s="12"/>
      <c r="D549" s="12"/>
      <c r="E549" s="12"/>
      <c r="F549" s="35"/>
      <c r="G549" s="12"/>
      <c r="H549" s="11"/>
      <c r="I549" s="35"/>
      <c r="J549" s="35"/>
      <c r="K549" s="11"/>
      <c r="L549" s="11"/>
      <c r="M549" s="35"/>
      <c r="N549" s="37"/>
      <c r="O549" s="37"/>
      <c r="P549" s="36"/>
      <c r="Q549" s="36"/>
      <c r="R549" s="36"/>
      <c r="S549" s="36"/>
      <c r="T549" s="36"/>
      <c r="U549" s="37"/>
      <c r="V549" s="38"/>
      <c r="W549" s="34"/>
      <c r="X549" s="53"/>
      <c r="Y549" s="54" t="str">
        <f>IF(COUNTA(B549:W549)&lt;=3,"",IF(B549&amp;C549&amp;D549="","",IF(F549&amp;G549="","OK",IF(ISERROR(VLOOKUP(MID(F549,2,2)&amp;LEFT(G549,4),ΚΩΔΙΚΟΙ!A:A,1,FALSE)),"ΣΦΑΛΜΑ: Έλλειψη αντιστοίχισης στηλών 5 και 6","OK"))))</f>
        <v/>
      </c>
      <c r="Z549" s="54" t="str">
        <f t="shared" si="52"/>
        <v/>
      </c>
      <c r="AA549" s="54" t="str">
        <f>IF(COUNTA(B549:W549)&lt;=3,"",IF(B549&amp;C549&amp;D549="","",IF(I549&amp;J549="","OK",IF(ISERROR(VLOOKUP(MID(I549,2,2)&amp;LEFT(J549,4),ΚΩΔΙΚΟΙ!A:A,1,FALSE)),"ΣΦΑΛΜΑ: Έλλειψη αντιστοίχισης στηλών 8 και 9","OK"))))</f>
        <v/>
      </c>
      <c r="AB549" s="54" t="str">
        <f t="shared" si="53"/>
        <v/>
      </c>
      <c r="AC549" s="54" t="str">
        <f t="shared" si="54"/>
        <v/>
      </c>
      <c r="AD549" s="54" t="str">
        <f t="shared" si="55"/>
        <v/>
      </c>
      <c r="AE549" s="54" t="str">
        <f t="shared" si="56"/>
        <v/>
      </c>
    </row>
    <row r="550" spans="1:31" ht="62.25" customHeight="1" x14ac:dyDescent="0.25">
      <c r="A550" s="39" t="str">
        <f t="shared" si="51"/>
        <v/>
      </c>
      <c r="B550" s="40"/>
      <c r="C550" s="41"/>
      <c r="D550" s="41"/>
      <c r="E550" s="41"/>
      <c r="F550" s="41"/>
      <c r="G550" s="41"/>
      <c r="H550" s="42"/>
      <c r="I550" s="41"/>
      <c r="J550" s="41"/>
      <c r="K550" s="42"/>
      <c r="L550" s="42"/>
      <c r="M550" s="41"/>
      <c r="N550" s="43"/>
      <c r="O550" s="43"/>
      <c r="P550" s="42"/>
      <c r="Q550" s="42"/>
      <c r="R550" s="42"/>
      <c r="S550" s="42"/>
      <c r="T550" s="42"/>
      <c r="U550" s="43"/>
      <c r="V550" s="44"/>
      <c r="W550" s="40"/>
      <c r="X550" s="55"/>
      <c r="Y550" s="54" t="str">
        <f>IF(COUNTA(B550:W550)&lt;=3,"",IF(B550&amp;C550&amp;D550="","",IF(F550&amp;G550="","OK",IF(ISERROR(VLOOKUP(MID(F550,2,2)&amp;LEFT(G550,4),ΚΩΔΙΚΟΙ!A:A,1,FALSE)),"ΣΦΑΛΜΑ: Έλλειψη αντιστοίχισης στηλών 5 και 6","OK"))))</f>
        <v/>
      </c>
      <c r="Z550" s="54" t="str">
        <f t="shared" si="52"/>
        <v/>
      </c>
      <c r="AA550" s="54" t="str">
        <f>IF(COUNTA(B550:W550)&lt;=3,"",IF(B550&amp;C550&amp;D550="","",IF(I550&amp;J550="","OK",IF(ISERROR(VLOOKUP(MID(I550,2,2)&amp;LEFT(J550,4),ΚΩΔΙΚΟΙ!A:A,1,FALSE)),"ΣΦΑΛΜΑ: Έλλειψη αντιστοίχισης στηλών 8 και 9","OK"))))</f>
        <v/>
      </c>
      <c r="AB550" s="54" t="str">
        <f t="shared" si="53"/>
        <v/>
      </c>
      <c r="AC550" s="54" t="str">
        <f t="shared" si="54"/>
        <v/>
      </c>
      <c r="AD550" s="54" t="str">
        <f t="shared" si="55"/>
        <v/>
      </c>
      <c r="AE550" s="54" t="str">
        <f t="shared" si="56"/>
        <v/>
      </c>
    </row>
    <row r="551" spans="1:31" ht="62.25" customHeight="1" x14ac:dyDescent="0.25">
      <c r="A551" s="31" t="str">
        <f t="shared" si="51"/>
        <v/>
      </c>
      <c r="B551" s="34"/>
      <c r="C551" s="12"/>
      <c r="D551" s="12"/>
      <c r="E551" s="12"/>
      <c r="F551" s="35"/>
      <c r="G551" s="12"/>
      <c r="H551" s="11"/>
      <c r="I551" s="35"/>
      <c r="J551" s="35"/>
      <c r="K551" s="11"/>
      <c r="L551" s="11"/>
      <c r="M551" s="35"/>
      <c r="N551" s="37"/>
      <c r="O551" s="37"/>
      <c r="P551" s="36"/>
      <c r="Q551" s="36"/>
      <c r="R551" s="36"/>
      <c r="S551" s="36"/>
      <c r="T551" s="36"/>
      <c r="U551" s="37"/>
      <c r="V551" s="38"/>
      <c r="W551" s="34"/>
      <c r="X551" s="53"/>
      <c r="Y551" s="54" t="str">
        <f>IF(COUNTA(B551:W551)&lt;=3,"",IF(B551&amp;C551&amp;D551="","",IF(F551&amp;G551="","OK",IF(ISERROR(VLOOKUP(MID(F551,2,2)&amp;LEFT(G551,4),ΚΩΔΙΚΟΙ!A:A,1,FALSE)),"ΣΦΑΛΜΑ: Έλλειψη αντιστοίχισης στηλών 5 και 6","OK"))))</f>
        <v/>
      </c>
      <c r="Z551" s="54" t="str">
        <f t="shared" si="52"/>
        <v/>
      </c>
      <c r="AA551" s="54" t="str">
        <f>IF(COUNTA(B551:W551)&lt;=3,"",IF(B551&amp;C551&amp;D551="","",IF(I551&amp;J551="","OK",IF(ISERROR(VLOOKUP(MID(I551,2,2)&amp;LEFT(J551,4),ΚΩΔΙΚΟΙ!A:A,1,FALSE)),"ΣΦΑΛΜΑ: Έλλειψη αντιστοίχισης στηλών 8 και 9","OK"))))</f>
        <v/>
      </c>
      <c r="AB551" s="54" t="str">
        <f t="shared" si="53"/>
        <v/>
      </c>
      <c r="AC551" s="54" t="str">
        <f t="shared" si="54"/>
        <v/>
      </c>
      <c r="AD551" s="54" t="str">
        <f t="shared" si="55"/>
        <v/>
      </c>
      <c r="AE551" s="54" t="str">
        <f t="shared" si="56"/>
        <v/>
      </c>
    </row>
    <row r="552" spans="1:31" ht="62.25" customHeight="1" x14ac:dyDescent="0.25">
      <c r="A552" s="39" t="str">
        <f t="shared" si="51"/>
        <v/>
      </c>
      <c r="B552" s="40"/>
      <c r="C552" s="41"/>
      <c r="D552" s="41"/>
      <c r="E552" s="41"/>
      <c r="F552" s="41"/>
      <c r="G552" s="41"/>
      <c r="H552" s="42"/>
      <c r="I552" s="41"/>
      <c r="J552" s="41"/>
      <c r="K552" s="42"/>
      <c r="L552" s="42"/>
      <c r="M552" s="41"/>
      <c r="N552" s="43"/>
      <c r="O552" s="43"/>
      <c r="P552" s="42"/>
      <c r="Q552" s="42"/>
      <c r="R552" s="42"/>
      <c r="S552" s="42"/>
      <c r="T552" s="42"/>
      <c r="U552" s="43"/>
      <c r="V552" s="44"/>
      <c r="W552" s="40"/>
      <c r="X552" s="55"/>
      <c r="Y552" s="54" t="str">
        <f>IF(COUNTA(B552:W552)&lt;=3,"",IF(B552&amp;C552&amp;D552="","",IF(F552&amp;G552="","OK",IF(ISERROR(VLOOKUP(MID(F552,2,2)&amp;LEFT(G552,4),ΚΩΔΙΚΟΙ!A:A,1,FALSE)),"ΣΦΑΛΜΑ: Έλλειψη αντιστοίχισης στηλών 5 και 6","OK"))))</f>
        <v/>
      </c>
      <c r="Z552" s="54" t="str">
        <f t="shared" si="52"/>
        <v/>
      </c>
      <c r="AA552" s="54" t="str">
        <f>IF(COUNTA(B552:W552)&lt;=3,"",IF(B552&amp;C552&amp;D552="","",IF(I552&amp;J552="","OK",IF(ISERROR(VLOOKUP(MID(I552,2,2)&amp;LEFT(J552,4),ΚΩΔΙΚΟΙ!A:A,1,FALSE)),"ΣΦΑΛΜΑ: Έλλειψη αντιστοίχισης στηλών 8 και 9","OK"))))</f>
        <v/>
      </c>
      <c r="AB552" s="54" t="str">
        <f t="shared" si="53"/>
        <v/>
      </c>
      <c r="AC552" s="54" t="str">
        <f t="shared" si="54"/>
        <v/>
      </c>
      <c r="AD552" s="54" t="str">
        <f t="shared" si="55"/>
        <v/>
      </c>
      <c r="AE552" s="54" t="str">
        <f t="shared" si="56"/>
        <v/>
      </c>
    </row>
    <row r="553" spans="1:31" ht="62.25" customHeight="1" x14ac:dyDescent="0.25">
      <c r="A553" s="31" t="str">
        <f t="shared" si="51"/>
        <v/>
      </c>
      <c r="B553" s="34"/>
      <c r="C553" s="12"/>
      <c r="D553" s="12"/>
      <c r="E553" s="12"/>
      <c r="F553" s="35"/>
      <c r="G553" s="12"/>
      <c r="H553" s="11"/>
      <c r="I553" s="35"/>
      <c r="J553" s="35"/>
      <c r="K553" s="11"/>
      <c r="L553" s="11"/>
      <c r="M553" s="35"/>
      <c r="N553" s="37"/>
      <c r="O553" s="37"/>
      <c r="P553" s="36"/>
      <c r="Q553" s="36"/>
      <c r="R553" s="36"/>
      <c r="S553" s="36"/>
      <c r="T553" s="36"/>
      <c r="U553" s="37"/>
      <c r="V553" s="38"/>
      <c r="W553" s="34"/>
      <c r="X553" s="53"/>
      <c r="Y553" s="54" t="str">
        <f>IF(COUNTA(B553:W553)&lt;=3,"",IF(B553&amp;C553&amp;D553="","",IF(F553&amp;G553="","OK",IF(ISERROR(VLOOKUP(MID(F553,2,2)&amp;LEFT(G553,4),ΚΩΔΙΚΟΙ!A:A,1,FALSE)),"ΣΦΑΛΜΑ: Έλλειψη αντιστοίχισης στηλών 5 και 6","OK"))))</f>
        <v/>
      </c>
      <c r="Z553" s="54" t="str">
        <f t="shared" si="52"/>
        <v/>
      </c>
      <c r="AA553" s="54" t="str">
        <f>IF(COUNTA(B553:W553)&lt;=3,"",IF(B553&amp;C553&amp;D553="","",IF(I553&amp;J553="","OK",IF(ISERROR(VLOOKUP(MID(I553,2,2)&amp;LEFT(J553,4),ΚΩΔΙΚΟΙ!A:A,1,FALSE)),"ΣΦΑΛΜΑ: Έλλειψη αντιστοίχισης στηλών 8 και 9","OK"))))</f>
        <v/>
      </c>
      <c r="AB553" s="54" t="str">
        <f t="shared" si="53"/>
        <v/>
      </c>
      <c r="AC553" s="54" t="str">
        <f t="shared" si="54"/>
        <v/>
      </c>
      <c r="AD553" s="54" t="str">
        <f t="shared" si="55"/>
        <v/>
      </c>
      <c r="AE553" s="54" t="str">
        <f t="shared" si="56"/>
        <v/>
      </c>
    </row>
    <row r="554" spans="1:31" ht="62.25" customHeight="1" x14ac:dyDescent="0.25">
      <c r="A554" s="39" t="str">
        <f t="shared" si="51"/>
        <v/>
      </c>
      <c r="B554" s="40"/>
      <c r="C554" s="41"/>
      <c r="D554" s="41"/>
      <c r="E554" s="41"/>
      <c r="F554" s="41"/>
      <c r="G554" s="41"/>
      <c r="H554" s="42"/>
      <c r="I554" s="41"/>
      <c r="J554" s="41"/>
      <c r="K554" s="42"/>
      <c r="L554" s="42"/>
      <c r="M554" s="41"/>
      <c r="N554" s="43"/>
      <c r="O554" s="43"/>
      <c r="P554" s="42"/>
      <c r="Q554" s="42"/>
      <c r="R554" s="42"/>
      <c r="S554" s="42"/>
      <c r="T554" s="42"/>
      <c r="U554" s="43"/>
      <c r="V554" s="44"/>
      <c r="W554" s="40"/>
      <c r="X554" s="55"/>
      <c r="Y554" s="54" t="str">
        <f>IF(COUNTA(B554:W554)&lt;=3,"",IF(B554&amp;C554&amp;D554="","",IF(F554&amp;G554="","OK",IF(ISERROR(VLOOKUP(MID(F554,2,2)&amp;LEFT(G554,4),ΚΩΔΙΚΟΙ!A:A,1,FALSE)),"ΣΦΑΛΜΑ: Έλλειψη αντιστοίχισης στηλών 5 και 6","OK"))))</f>
        <v/>
      </c>
      <c r="Z554" s="54" t="str">
        <f t="shared" si="52"/>
        <v/>
      </c>
      <c r="AA554" s="54" t="str">
        <f>IF(COUNTA(B554:W554)&lt;=3,"",IF(B554&amp;C554&amp;D554="","",IF(I554&amp;J554="","OK",IF(ISERROR(VLOOKUP(MID(I554,2,2)&amp;LEFT(J554,4),ΚΩΔΙΚΟΙ!A:A,1,FALSE)),"ΣΦΑΛΜΑ: Έλλειψη αντιστοίχισης στηλών 8 και 9","OK"))))</f>
        <v/>
      </c>
      <c r="AB554" s="54" t="str">
        <f t="shared" si="53"/>
        <v/>
      </c>
      <c r="AC554" s="54" t="str">
        <f t="shared" si="54"/>
        <v/>
      </c>
      <c r="AD554" s="54" t="str">
        <f t="shared" si="55"/>
        <v/>
      </c>
      <c r="AE554" s="54" t="str">
        <f t="shared" si="56"/>
        <v/>
      </c>
    </row>
    <row r="555" spans="1:31" ht="62.25" customHeight="1" x14ac:dyDescent="0.25">
      <c r="A555" s="31" t="str">
        <f t="shared" si="51"/>
        <v/>
      </c>
      <c r="B555" s="34"/>
      <c r="C555" s="12"/>
      <c r="D555" s="12"/>
      <c r="E555" s="12"/>
      <c r="F555" s="35"/>
      <c r="G555" s="12"/>
      <c r="H555" s="11"/>
      <c r="I555" s="35"/>
      <c r="J555" s="35"/>
      <c r="K555" s="11"/>
      <c r="L555" s="11"/>
      <c r="M555" s="35"/>
      <c r="N555" s="37"/>
      <c r="O555" s="37"/>
      <c r="P555" s="36"/>
      <c r="Q555" s="36"/>
      <c r="R555" s="36"/>
      <c r="S555" s="36"/>
      <c r="T555" s="36"/>
      <c r="U555" s="37"/>
      <c r="V555" s="38"/>
      <c r="W555" s="34"/>
      <c r="X555" s="53"/>
      <c r="Y555" s="54" t="str">
        <f>IF(COUNTA(B555:W555)&lt;=3,"",IF(B555&amp;C555&amp;D555="","",IF(F555&amp;G555="","OK",IF(ISERROR(VLOOKUP(MID(F555,2,2)&amp;LEFT(G555,4),ΚΩΔΙΚΟΙ!A:A,1,FALSE)),"ΣΦΑΛΜΑ: Έλλειψη αντιστοίχισης στηλών 5 και 6","OK"))))</f>
        <v/>
      </c>
      <c r="Z555" s="54" t="str">
        <f t="shared" si="52"/>
        <v/>
      </c>
      <c r="AA555" s="54" t="str">
        <f>IF(COUNTA(B555:W555)&lt;=3,"",IF(B555&amp;C555&amp;D555="","",IF(I555&amp;J555="","OK",IF(ISERROR(VLOOKUP(MID(I555,2,2)&amp;LEFT(J555,4),ΚΩΔΙΚΟΙ!A:A,1,FALSE)),"ΣΦΑΛΜΑ: Έλλειψη αντιστοίχισης στηλών 8 και 9","OK"))))</f>
        <v/>
      </c>
      <c r="AB555" s="54" t="str">
        <f t="shared" si="53"/>
        <v/>
      </c>
      <c r="AC555" s="54" t="str">
        <f t="shared" si="54"/>
        <v/>
      </c>
      <c r="AD555" s="54" t="str">
        <f t="shared" si="55"/>
        <v/>
      </c>
      <c r="AE555" s="54" t="str">
        <f t="shared" si="56"/>
        <v/>
      </c>
    </row>
    <row r="556" spans="1:31" ht="62.25" customHeight="1" x14ac:dyDescent="0.25">
      <c r="A556" s="39" t="str">
        <f t="shared" si="51"/>
        <v/>
      </c>
      <c r="B556" s="40"/>
      <c r="C556" s="41"/>
      <c r="D556" s="41"/>
      <c r="E556" s="41"/>
      <c r="F556" s="41"/>
      <c r="G556" s="41"/>
      <c r="H556" s="42"/>
      <c r="I556" s="41"/>
      <c r="J556" s="41"/>
      <c r="K556" s="42"/>
      <c r="L556" s="42"/>
      <c r="M556" s="41"/>
      <c r="N556" s="43"/>
      <c r="O556" s="43"/>
      <c r="P556" s="42"/>
      <c r="Q556" s="42"/>
      <c r="R556" s="42"/>
      <c r="S556" s="42"/>
      <c r="T556" s="42"/>
      <c r="U556" s="43"/>
      <c r="V556" s="44"/>
      <c r="W556" s="40"/>
      <c r="X556" s="55"/>
      <c r="Y556" s="54" t="str">
        <f>IF(COUNTA(B556:W556)&lt;=3,"",IF(B556&amp;C556&amp;D556="","",IF(F556&amp;G556="","OK",IF(ISERROR(VLOOKUP(MID(F556,2,2)&amp;LEFT(G556,4),ΚΩΔΙΚΟΙ!A:A,1,FALSE)),"ΣΦΑΛΜΑ: Έλλειψη αντιστοίχισης στηλών 5 και 6","OK"))))</f>
        <v/>
      </c>
      <c r="Z556" s="54" t="str">
        <f t="shared" si="52"/>
        <v/>
      </c>
      <c r="AA556" s="54" t="str">
        <f>IF(COUNTA(B556:W556)&lt;=3,"",IF(B556&amp;C556&amp;D556="","",IF(I556&amp;J556="","OK",IF(ISERROR(VLOOKUP(MID(I556,2,2)&amp;LEFT(J556,4),ΚΩΔΙΚΟΙ!A:A,1,FALSE)),"ΣΦΑΛΜΑ: Έλλειψη αντιστοίχισης στηλών 8 και 9","OK"))))</f>
        <v/>
      </c>
      <c r="AB556" s="54" t="str">
        <f t="shared" si="53"/>
        <v/>
      </c>
      <c r="AC556" s="54" t="str">
        <f t="shared" si="54"/>
        <v/>
      </c>
      <c r="AD556" s="54" t="str">
        <f t="shared" si="55"/>
        <v/>
      </c>
      <c r="AE556" s="54" t="str">
        <f t="shared" si="56"/>
        <v/>
      </c>
    </row>
    <row r="557" spans="1:31" ht="62.25" customHeight="1" x14ac:dyDescent="0.25">
      <c r="A557" s="31" t="str">
        <f t="shared" si="51"/>
        <v/>
      </c>
      <c r="B557" s="34"/>
      <c r="C557" s="12"/>
      <c r="D557" s="12"/>
      <c r="E557" s="12"/>
      <c r="F557" s="35"/>
      <c r="G557" s="12"/>
      <c r="H557" s="11"/>
      <c r="I557" s="35"/>
      <c r="J557" s="35"/>
      <c r="K557" s="11"/>
      <c r="L557" s="11"/>
      <c r="M557" s="35"/>
      <c r="N557" s="37"/>
      <c r="O557" s="37"/>
      <c r="P557" s="36"/>
      <c r="Q557" s="36"/>
      <c r="R557" s="36"/>
      <c r="S557" s="36"/>
      <c r="T557" s="36"/>
      <c r="U557" s="37"/>
      <c r="V557" s="38"/>
      <c r="W557" s="34"/>
      <c r="X557" s="53"/>
      <c r="Y557" s="54" t="str">
        <f>IF(COUNTA(B557:W557)&lt;=3,"",IF(B557&amp;C557&amp;D557="","",IF(F557&amp;G557="","OK",IF(ISERROR(VLOOKUP(MID(F557,2,2)&amp;LEFT(G557,4),ΚΩΔΙΚΟΙ!A:A,1,FALSE)),"ΣΦΑΛΜΑ: Έλλειψη αντιστοίχισης στηλών 5 και 6","OK"))))</f>
        <v/>
      </c>
      <c r="Z557" s="54" t="str">
        <f t="shared" si="52"/>
        <v/>
      </c>
      <c r="AA557" s="54" t="str">
        <f>IF(COUNTA(B557:W557)&lt;=3,"",IF(B557&amp;C557&amp;D557="","",IF(I557&amp;J557="","OK",IF(ISERROR(VLOOKUP(MID(I557,2,2)&amp;LEFT(J557,4),ΚΩΔΙΚΟΙ!A:A,1,FALSE)),"ΣΦΑΛΜΑ: Έλλειψη αντιστοίχισης στηλών 8 και 9","OK"))))</f>
        <v/>
      </c>
      <c r="AB557" s="54" t="str">
        <f t="shared" si="53"/>
        <v/>
      </c>
      <c r="AC557" s="54" t="str">
        <f t="shared" si="54"/>
        <v/>
      </c>
      <c r="AD557" s="54" t="str">
        <f t="shared" si="55"/>
        <v/>
      </c>
      <c r="AE557" s="54" t="str">
        <f t="shared" si="56"/>
        <v/>
      </c>
    </row>
    <row r="558" spans="1:31" ht="62.25" customHeight="1" x14ac:dyDescent="0.25">
      <c r="A558" s="39" t="str">
        <f t="shared" si="51"/>
        <v/>
      </c>
      <c r="B558" s="40"/>
      <c r="C558" s="41"/>
      <c r="D558" s="41"/>
      <c r="E558" s="41"/>
      <c r="F558" s="41"/>
      <c r="G558" s="41"/>
      <c r="H558" s="42"/>
      <c r="I558" s="41"/>
      <c r="J558" s="41"/>
      <c r="K558" s="42"/>
      <c r="L558" s="42"/>
      <c r="M558" s="41"/>
      <c r="N558" s="43"/>
      <c r="O558" s="43"/>
      <c r="P558" s="42"/>
      <c r="Q558" s="42"/>
      <c r="R558" s="42"/>
      <c r="S558" s="42"/>
      <c r="T558" s="42"/>
      <c r="U558" s="43"/>
      <c r="V558" s="44"/>
      <c r="W558" s="40"/>
      <c r="X558" s="55"/>
      <c r="Y558" s="54" t="str">
        <f>IF(COUNTA(B558:W558)&lt;=3,"",IF(B558&amp;C558&amp;D558="","",IF(F558&amp;G558="","OK",IF(ISERROR(VLOOKUP(MID(F558,2,2)&amp;LEFT(G558,4),ΚΩΔΙΚΟΙ!A:A,1,FALSE)),"ΣΦΑΛΜΑ: Έλλειψη αντιστοίχισης στηλών 5 και 6","OK"))))</f>
        <v/>
      </c>
      <c r="Z558" s="54" t="str">
        <f t="shared" si="52"/>
        <v/>
      </c>
      <c r="AA558" s="54" t="str">
        <f>IF(COUNTA(B558:W558)&lt;=3,"",IF(B558&amp;C558&amp;D558="","",IF(I558&amp;J558="","OK",IF(ISERROR(VLOOKUP(MID(I558,2,2)&amp;LEFT(J558,4),ΚΩΔΙΚΟΙ!A:A,1,FALSE)),"ΣΦΑΛΜΑ: Έλλειψη αντιστοίχισης στηλών 8 και 9","OK"))))</f>
        <v/>
      </c>
      <c r="AB558" s="54" t="str">
        <f t="shared" si="53"/>
        <v/>
      </c>
      <c r="AC558" s="54" t="str">
        <f t="shared" si="54"/>
        <v/>
      </c>
      <c r="AD558" s="54" t="str">
        <f t="shared" si="55"/>
        <v/>
      </c>
      <c r="AE558" s="54" t="str">
        <f t="shared" si="56"/>
        <v/>
      </c>
    </row>
    <row r="559" spans="1:31" ht="62.25" customHeight="1" x14ac:dyDescent="0.25">
      <c r="A559" s="31" t="str">
        <f t="shared" si="51"/>
        <v/>
      </c>
      <c r="B559" s="34"/>
      <c r="C559" s="12"/>
      <c r="D559" s="12"/>
      <c r="E559" s="12"/>
      <c r="F559" s="35"/>
      <c r="G559" s="12"/>
      <c r="H559" s="11"/>
      <c r="I559" s="35"/>
      <c r="J559" s="35"/>
      <c r="K559" s="11"/>
      <c r="L559" s="11"/>
      <c r="M559" s="35"/>
      <c r="N559" s="37"/>
      <c r="O559" s="37"/>
      <c r="P559" s="36"/>
      <c r="Q559" s="36"/>
      <c r="R559" s="36"/>
      <c r="S559" s="36"/>
      <c r="T559" s="36"/>
      <c r="U559" s="37"/>
      <c r="V559" s="38"/>
      <c r="W559" s="34"/>
      <c r="X559" s="53"/>
      <c r="Y559" s="54" t="str">
        <f>IF(COUNTA(B559:W559)&lt;=3,"",IF(B559&amp;C559&amp;D559="","",IF(F559&amp;G559="","OK",IF(ISERROR(VLOOKUP(MID(F559,2,2)&amp;LEFT(G559,4),ΚΩΔΙΚΟΙ!A:A,1,FALSE)),"ΣΦΑΛΜΑ: Έλλειψη αντιστοίχισης στηλών 5 και 6","OK"))))</f>
        <v/>
      </c>
      <c r="Z559" s="54" t="str">
        <f t="shared" si="52"/>
        <v/>
      </c>
      <c r="AA559" s="54" t="str">
        <f>IF(COUNTA(B559:W559)&lt;=3,"",IF(B559&amp;C559&amp;D559="","",IF(I559&amp;J559="","OK",IF(ISERROR(VLOOKUP(MID(I559,2,2)&amp;LEFT(J559,4),ΚΩΔΙΚΟΙ!A:A,1,FALSE)),"ΣΦΑΛΜΑ: Έλλειψη αντιστοίχισης στηλών 8 και 9","OK"))))</f>
        <v/>
      </c>
      <c r="AB559" s="54" t="str">
        <f t="shared" si="53"/>
        <v/>
      </c>
      <c r="AC559" s="54" t="str">
        <f t="shared" si="54"/>
        <v/>
      </c>
      <c r="AD559" s="54" t="str">
        <f t="shared" si="55"/>
        <v/>
      </c>
      <c r="AE559" s="54" t="str">
        <f t="shared" si="56"/>
        <v/>
      </c>
    </row>
    <row r="560" spans="1:31" ht="62.25" customHeight="1" x14ac:dyDescent="0.25">
      <c r="A560" s="39" t="str">
        <f t="shared" si="51"/>
        <v/>
      </c>
      <c r="B560" s="40"/>
      <c r="C560" s="41"/>
      <c r="D560" s="41"/>
      <c r="E560" s="41"/>
      <c r="F560" s="41"/>
      <c r="G560" s="41"/>
      <c r="H560" s="42"/>
      <c r="I560" s="41"/>
      <c r="J560" s="41"/>
      <c r="K560" s="42"/>
      <c r="L560" s="42"/>
      <c r="M560" s="41"/>
      <c r="N560" s="43"/>
      <c r="O560" s="43"/>
      <c r="P560" s="42"/>
      <c r="Q560" s="42"/>
      <c r="R560" s="42"/>
      <c r="S560" s="42"/>
      <c r="T560" s="42"/>
      <c r="U560" s="43"/>
      <c r="V560" s="44"/>
      <c r="W560" s="40"/>
      <c r="X560" s="55"/>
      <c r="Y560" s="54" t="str">
        <f>IF(COUNTA(B560:W560)&lt;=3,"",IF(B560&amp;C560&amp;D560="","",IF(F560&amp;G560="","OK",IF(ISERROR(VLOOKUP(MID(F560,2,2)&amp;LEFT(G560,4),ΚΩΔΙΚΟΙ!A:A,1,FALSE)),"ΣΦΑΛΜΑ: Έλλειψη αντιστοίχισης στηλών 5 και 6","OK"))))</f>
        <v/>
      </c>
      <c r="Z560" s="54" t="str">
        <f t="shared" si="52"/>
        <v/>
      </c>
      <c r="AA560" s="54" t="str">
        <f>IF(COUNTA(B560:W560)&lt;=3,"",IF(B560&amp;C560&amp;D560="","",IF(I560&amp;J560="","OK",IF(ISERROR(VLOOKUP(MID(I560,2,2)&amp;LEFT(J560,4),ΚΩΔΙΚΟΙ!A:A,1,FALSE)),"ΣΦΑΛΜΑ: Έλλειψη αντιστοίχισης στηλών 8 και 9","OK"))))</f>
        <v/>
      </c>
      <c r="AB560" s="54" t="str">
        <f t="shared" si="53"/>
        <v/>
      </c>
      <c r="AC560" s="54" t="str">
        <f t="shared" si="54"/>
        <v/>
      </c>
      <c r="AD560" s="54" t="str">
        <f t="shared" si="55"/>
        <v/>
      </c>
      <c r="AE560" s="54" t="str">
        <f t="shared" si="56"/>
        <v/>
      </c>
    </row>
    <row r="561" spans="1:31" ht="62.25" customHeight="1" x14ac:dyDescent="0.25">
      <c r="A561" s="31" t="str">
        <f t="shared" si="51"/>
        <v/>
      </c>
      <c r="B561" s="34"/>
      <c r="C561" s="12"/>
      <c r="D561" s="12"/>
      <c r="E561" s="12"/>
      <c r="F561" s="35"/>
      <c r="G561" s="12"/>
      <c r="H561" s="11"/>
      <c r="I561" s="35"/>
      <c r="J561" s="35"/>
      <c r="K561" s="11"/>
      <c r="L561" s="11"/>
      <c r="M561" s="35"/>
      <c r="N561" s="37"/>
      <c r="O561" s="37"/>
      <c r="P561" s="36"/>
      <c r="Q561" s="36"/>
      <c r="R561" s="36"/>
      <c r="S561" s="36"/>
      <c r="T561" s="36"/>
      <c r="U561" s="37"/>
      <c r="V561" s="38"/>
      <c r="W561" s="34"/>
      <c r="X561" s="53"/>
      <c r="Y561" s="54" t="str">
        <f>IF(COUNTA(B561:W561)&lt;=3,"",IF(B561&amp;C561&amp;D561="","",IF(F561&amp;G561="","OK",IF(ISERROR(VLOOKUP(MID(F561,2,2)&amp;LEFT(G561,4),ΚΩΔΙΚΟΙ!A:A,1,FALSE)),"ΣΦΑΛΜΑ: Έλλειψη αντιστοίχισης στηλών 5 και 6","OK"))))</f>
        <v/>
      </c>
      <c r="Z561" s="54" t="str">
        <f t="shared" si="52"/>
        <v/>
      </c>
      <c r="AA561" s="54" t="str">
        <f>IF(COUNTA(B561:W561)&lt;=3,"",IF(B561&amp;C561&amp;D561="","",IF(I561&amp;J561="","OK",IF(ISERROR(VLOOKUP(MID(I561,2,2)&amp;LEFT(J561,4),ΚΩΔΙΚΟΙ!A:A,1,FALSE)),"ΣΦΑΛΜΑ: Έλλειψη αντιστοίχισης στηλών 8 και 9","OK"))))</f>
        <v/>
      </c>
      <c r="AB561" s="54" t="str">
        <f t="shared" si="53"/>
        <v/>
      </c>
      <c r="AC561" s="54" t="str">
        <f t="shared" si="54"/>
        <v/>
      </c>
      <c r="AD561" s="54" t="str">
        <f t="shared" si="55"/>
        <v/>
      </c>
      <c r="AE561" s="54" t="str">
        <f t="shared" si="56"/>
        <v/>
      </c>
    </row>
    <row r="562" spans="1:31" ht="62.25" customHeight="1" x14ac:dyDescent="0.25">
      <c r="A562" s="39" t="str">
        <f t="shared" si="51"/>
        <v/>
      </c>
      <c r="B562" s="40"/>
      <c r="C562" s="41"/>
      <c r="D562" s="41"/>
      <c r="E562" s="41"/>
      <c r="F562" s="41"/>
      <c r="G562" s="41"/>
      <c r="H562" s="42"/>
      <c r="I562" s="41"/>
      <c r="J562" s="41"/>
      <c r="K562" s="42"/>
      <c r="L562" s="42"/>
      <c r="M562" s="41"/>
      <c r="N562" s="43"/>
      <c r="O562" s="43"/>
      <c r="P562" s="42"/>
      <c r="Q562" s="42"/>
      <c r="R562" s="42"/>
      <c r="S562" s="42"/>
      <c r="T562" s="42"/>
      <c r="U562" s="43"/>
      <c r="V562" s="44"/>
      <c r="W562" s="40"/>
      <c r="X562" s="55"/>
      <c r="Y562" s="54" t="str">
        <f>IF(COUNTA(B562:W562)&lt;=3,"",IF(B562&amp;C562&amp;D562="","",IF(F562&amp;G562="","OK",IF(ISERROR(VLOOKUP(MID(F562,2,2)&amp;LEFT(G562,4),ΚΩΔΙΚΟΙ!A:A,1,FALSE)),"ΣΦΑΛΜΑ: Έλλειψη αντιστοίχισης στηλών 5 και 6","OK"))))</f>
        <v/>
      </c>
      <c r="Z562" s="54" t="str">
        <f t="shared" si="52"/>
        <v/>
      </c>
      <c r="AA562" s="54" t="str">
        <f>IF(COUNTA(B562:W562)&lt;=3,"",IF(B562&amp;C562&amp;D562="","",IF(I562&amp;J562="","OK",IF(ISERROR(VLOOKUP(MID(I562,2,2)&amp;LEFT(J562,4),ΚΩΔΙΚΟΙ!A:A,1,FALSE)),"ΣΦΑΛΜΑ: Έλλειψη αντιστοίχισης στηλών 8 και 9","OK"))))</f>
        <v/>
      </c>
      <c r="AB562" s="54" t="str">
        <f t="shared" si="53"/>
        <v/>
      </c>
      <c r="AC562" s="54" t="str">
        <f t="shared" si="54"/>
        <v/>
      </c>
      <c r="AD562" s="54" t="str">
        <f t="shared" si="55"/>
        <v/>
      </c>
      <c r="AE562" s="54" t="str">
        <f t="shared" si="56"/>
        <v/>
      </c>
    </row>
    <row r="563" spans="1:31" ht="62.25" customHeight="1" x14ac:dyDescent="0.25">
      <c r="A563" s="31" t="str">
        <f t="shared" si="51"/>
        <v/>
      </c>
      <c r="B563" s="34"/>
      <c r="C563" s="12"/>
      <c r="D563" s="12"/>
      <c r="E563" s="12"/>
      <c r="F563" s="35"/>
      <c r="G563" s="12"/>
      <c r="H563" s="11"/>
      <c r="I563" s="35"/>
      <c r="J563" s="35"/>
      <c r="K563" s="11"/>
      <c r="L563" s="11"/>
      <c r="M563" s="35"/>
      <c r="N563" s="37"/>
      <c r="O563" s="37"/>
      <c r="P563" s="36"/>
      <c r="Q563" s="36"/>
      <c r="R563" s="36"/>
      <c r="S563" s="36"/>
      <c r="T563" s="36"/>
      <c r="U563" s="37"/>
      <c r="V563" s="38"/>
      <c r="W563" s="34"/>
      <c r="X563" s="53"/>
      <c r="Y563" s="54" t="str">
        <f>IF(COUNTA(B563:W563)&lt;=3,"",IF(B563&amp;C563&amp;D563="","",IF(F563&amp;G563="","OK",IF(ISERROR(VLOOKUP(MID(F563,2,2)&amp;LEFT(G563,4),ΚΩΔΙΚΟΙ!A:A,1,FALSE)),"ΣΦΑΛΜΑ: Έλλειψη αντιστοίχισης στηλών 5 και 6","OK"))))</f>
        <v/>
      </c>
      <c r="Z563" s="54" t="str">
        <f t="shared" si="52"/>
        <v/>
      </c>
      <c r="AA563" s="54" t="str">
        <f>IF(COUNTA(B563:W563)&lt;=3,"",IF(B563&amp;C563&amp;D563="","",IF(I563&amp;J563="","OK",IF(ISERROR(VLOOKUP(MID(I563,2,2)&amp;LEFT(J563,4),ΚΩΔΙΚΟΙ!A:A,1,FALSE)),"ΣΦΑΛΜΑ: Έλλειψη αντιστοίχισης στηλών 8 και 9","OK"))))</f>
        <v/>
      </c>
      <c r="AB563" s="54" t="str">
        <f t="shared" si="53"/>
        <v/>
      </c>
      <c r="AC563" s="54" t="str">
        <f t="shared" si="54"/>
        <v/>
      </c>
      <c r="AD563" s="54" t="str">
        <f t="shared" si="55"/>
        <v/>
      </c>
      <c r="AE563" s="54" t="str">
        <f t="shared" si="56"/>
        <v/>
      </c>
    </row>
    <row r="564" spans="1:31" ht="62.25" customHeight="1" x14ac:dyDescent="0.25">
      <c r="A564" s="39" t="str">
        <f t="shared" si="51"/>
        <v/>
      </c>
      <c r="B564" s="40"/>
      <c r="C564" s="41"/>
      <c r="D564" s="41"/>
      <c r="E564" s="41"/>
      <c r="F564" s="41"/>
      <c r="G564" s="41"/>
      <c r="H564" s="42"/>
      <c r="I564" s="41"/>
      <c r="J564" s="41"/>
      <c r="K564" s="42"/>
      <c r="L564" s="42"/>
      <c r="M564" s="41"/>
      <c r="N564" s="43"/>
      <c r="O564" s="43"/>
      <c r="P564" s="42"/>
      <c r="Q564" s="42"/>
      <c r="R564" s="42"/>
      <c r="S564" s="42"/>
      <c r="T564" s="42"/>
      <c r="U564" s="43"/>
      <c r="V564" s="44"/>
      <c r="W564" s="40"/>
      <c r="X564" s="55"/>
      <c r="Y564" s="54" t="str">
        <f>IF(COUNTA(B564:W564)&lt;=3,"",IF(B564&amp;C564&amp;D564="","",IF(F564&amp;G564="","OK",IF(ISERROR(VLOOKUP(MID(F564,2,2)&amp;LEFT(G564,4),ΚΩΔΙΚΟΙ!A:A,1,FALSE)),"ΣΦΑΛΜΑ: Έλλειψη αντιστοίχισης στηλών 5 και 6","OK"))))</f>
        <v/>
      </c>
      <c r="Z564" s="54" t="str">
        <f t="shared" si="52"/>
        <v/>
      </c>
      <c r="AA564" s="54" t="str">
        <f>IF(COUNTA(B564:W564)&lt;=3,"",IF(B564&amp;C564&amp;D564="","",IF(I564&amp;J564="","OK",IF(ISERROR(VLOOKUP(MID(I564,2,2)&amp;LEFT(J564,4),ΚΩΔΙΚΟΙ!A:A,1,FALSE)),"ΣΦΑΛΜΑ: Έλλειψη αντιστοίχισης στηλών 8 και 9","OK"))))</f>
        <v/>
      </c>
      <c r="AB564" s="54" t="str">
        <f t="shared" si="53"/>
        <v/>
      </c>
      <c r="AC564" s="54" t="str">
        <f t="shared" si="54"/>
        <v/>
      </c>
      <c r="AD564" s="54" t="str">
        <f t="shared" si="55"/>
        <v/>
      </c>
      <c r="AE564" s="54" t="str">
        <f t="shared" si="56"/>
        <v/>
      </c>
    </row>
    <row r="565" spans="1:31" ht="62.25" customHeight="1" x14ac:dyDescent="0.25">
      <c r="A565" s="31" t="str">
        <f t="shared" si="51"/>
        <v/>
      </c>
      <c r="B565" s="34"/>
      <c r="C565" s="12"/>
      <c r="D565" s="12"/>
      <c r="E565" s="12"/>
      <c r="F565" s="35"/>
      <c r="G565" s="12"/>
      <c r="H565" s="11"/>
      <c r="I565" s="35"/>
      <c r="J565" s="35"/>
      <c r="K565" s="11"/>
      <c r="L565" s="11"/>
      <c r="M565" s="35"/>
      <c r="N565" s="37"/>
      <c r="O565" s="37"/>
      <c r="P565" s="36"/>
      <c r="Q565" s="36"/>
      <c r="R565" s="36"/>
      <c r="S565" s="36"/>
      <c r="T565" s="36"/>
      <c r="U565" s="37"/>
      <c r="V565" s="38"/>
      <c r="W565" s="34"/>
      <c r="X565" s="53"/>
      <c r="Y565" s="54" t="str">
        <f>IF(COUNTA(B565:W565)&lt;=3,"",IF(B565&amp;C565&amp;D565="","",IF(F565&amp;G565="","OK",IF(ISERROR(VLOOKUP(MID(F565,2,2)&amp;LEFT(G565,4),ΚΩΔΙΚΟΙ!A:A,1,FALSE)),"ΣΦΑΛΜΑ: Έλλειψη αντιστοίχισης στηλών 5 και 6","OK"))))</f>
        <v/>
      </c>
      <c r="Z565" s="54" t="str">
        <f t="shared" si="52"/>
        <v/>
      </c>
      <c r="AA565" s="54" t="str">
        <f>IF(COUNTA(B565:W565)&lt;=3,"",IF(B565&amp;C565&amp;D565="","",IF(I565&amp;J565="","OK",IF(ISERROR(VLOOKUP(MID(I565,2,2)&amp;LEFT(J565,4),ΚΩΔΙΚΟΙ!A:A,1,FALSE)),"ΣΦΑΛΜΑ: Έλλειψη αντιστοίχισης στηλών 8 και 9","OK"))))</f>
        <v/>
      </c>
      <c r="AB565" s="54" t="str">
        <f t="shared" si="53"/>
        <v/>
      </c>
      <c r="AC565" s="54" t="str">
        <f t="shared" si="54"/>
        <v/>
      </c>
      <c r="AD565" s="54" t="str">
        <f t="shared" si="55"/>
        <v/>
      </c>
      <c r="AE565" s="54" t="str">
        <f t="shared" si="56"/>
        <v/>
      </c>
    </row>
    <row r="566" spans="1:31" ht="62.25" customHeight="1" x14ac:dyDescent="0.25">
      <c r="A566" s="39" t="str">
        <f t="shared" si="51"/>
        <v/>
      </c>
      <c r="B566" s="40"/>
      <c r="C566" s="41"/>
      <c r="D566" s="41"/>
      <c r="E566" s="41"/>
      <c r="F566" s="41"/>
      <c r="G566" s="41"/>
      <c r="H566" s="42"/>
      <c r="I566" s="41"/>
      <c r="J566" s="41"/>
      <c r="K566" s="42"/>
      <c r="L566" s="42"/>
      <c r="M566" s="41"/>
      <c r="N566" s="43"/>
      <c r="O566" s="43"/>
      <c r="P566" s="42"/>
      <c r="Q566" s="42"/>
      <c r="R566" s="42"/>
      <c r="S566" s="42"/>
      <c r="T566" s="42"/>
      <c r="U566" s="43"/>
      <c r="V566" s="44"/>
      <c r="W566" s="40"/>
      <c r="X566" s="55"/>
      <c r="Y566" s="54" t="str">
        <f>IF(COUNTA(B566:W566)&lt;=3,"",IF(B566&amp;C566&amp;D566="","",IF(F566&amp;G566="","OK",IF(ISERROR(VLOOKUP(MID(F566,2,2)&amp;LEFT(G566,4),ΚΩΔΙΚΟΙ!A:A,1,FALSE)),"ΣΦΑΛΜΑ: Έλλειψη αντιστοίχισης στηλών 5 και 6","OK"))))</f>
        <v/>
      </c>
      <c r="Z566" s="54" t="str">
        <f t="shared" si="52"/>
        <v/>
      </c>
      <c r="AA566" s="54" t="str">
        <f>IF(COUNTA(B566:W566)&lt;=3,"",IF(B566&amp;C566&amp;D566="","",IF(I566&amp;J566="","OK",IF(ISERROR(VLOOKUP(MID(I566,2,2)&amp;LEFT(J566,4),ΚΩΔΙΚΟΙ!A:A,1,FALSE)),"ΣΦΑΛΜΑ: Έλλειψη αντιστοίχισης στηλών 8 και 9","OK"))))</f>
        <v/>
      </c>
      <c r="AB566" s="54" t="str">
        <f t="shared" si="53"/>
        <v/>
      </c>
      <c r="AC566" s="54" t="str">
        <f t="shared" si="54"/>
        <v/>
      </c>
      <c r="AD566" s="54" t="str">
        <f t="shared" si="55"/>
        <v/>
      </c>
      <c r="AE566" s="54" t="str">
        <f t="shared" si="56"/>
        <v/>
      </c>
    </row>
    <row r="567" spans="1:31" ht="62.25" customHeight="1" x14ac:dyDescent="0.25">
      <c r="A567" s="31" t="str">
        <f t="shared" si="51"/>
        <v/>
      </c>
      <c r="B567" s="34"/>
      <c r="C567" s="12"/>
      <c r="D567" s="12"/>
      <c r="E567" s="12"/>
      <c r="F567" s="35"/>
      <c r="G567" s="12"/>
      <c r="H567" s="11"/>
      <c r="I567" s="35"/>
      <c r="J567" s="35"/>
      <c r="K567" s="11"/>
      <c r="L567" s="11"/>
      <c r="M567" s="35"/>
      <c r="N567" s="37"/>
      <c r="O567" s="37"/>
      <c r="P567" s="36"/>
      <c r="Q567" s="36"/>
      <c r="R567" s="36"/>
      <c r="S567" s="36"/>
      <c r="T567" s="36"/>
      <c r="U567" s="37"/>
      <c r="V567" s="38"/>
      <c r="W567" s="34"/>
      <c r="X567" s="53"/>
      <c r="Y567" s="54" t="str">
        <f>IF(COUNTA(B567:W567)&lt;=3,"",IF(B567&amp;C567&amp;D567="","",IF(F567&amp;G567="","OK",IF(ISERROR(VLOOKUP(MID(F567,2,2)&amp;LEFT(G567,4),ΚΩΔΙΚΟΙ!A:A,1,FALSE)),"ΣΦΑΛΜΑ: Έλλειψη αντιστοίχισης στηλών 5 και 6","OK"))))</f>
        <v/>
      </c>
      <c r="Z567" s="54" t="str">
        <f t="shared" si="52"/>
        <v/>
      </c>
      <c r="AA567" s="54" t="str">
        <f>IF(COUNTA(B567:W567)&lt;=3,"",IF(B567&amp;C567&amp;D567="","",IF(I567&amp;J567="","OK",IF(ISERROR(VLOOKUP(MID(I567,2,2)&amp;LEFT(J567,4),ΚΩΔΙΚΟΙ!A:A,1,FALSE)),"ΣΦΑΛΜΑ: Έλλειψη αντιστοίχισης στηλών 8 και 9","OK"))))</f>
        <v/>
      </c>
      <c r="AB567" s="54" t="str">
        <f t="shared" si="53"/>
        <v/>
      </c>
      <c r="AC567" s="54" t="str">
        <f t="shared" si="54"/>
        <v/>
      </c>
      <c r="AD567" s="54" t="str">
        <f t="shared" si="55"/>
        <v/>
      </c>
      <c r="AE567" s="54" t="str">
        <f t="shared" si="56"/>
        <v/>
      </c>
    </row>
    <row r="568" spans="1:31" ht="62.25" customHeight="1" x14ac:dyDescent="0.25">
      <c r="A568" s="39" t="str">
        <f t="shared" si="51"/>
        <v/>
      </c>
      <c r="B568" s="40"/>
      <c r="C568" s="41"/>
      <c r="D568" s="41"/>
      <c r="E568" s="41"/>
      <c r="F568" s="41"/>
      <c r="G568" s="41"/>
      <c r="H568" s="42"/>
      <c r="I568" s="41"/>
      <c r="J568" s="41"/>
      <c r="K568" s="42"/>
      <c r="L568" s="42"/>
      <c r="M568" s="41"/>
      <c r="N568" s="43"/>
      <c r="O568" s="43"/>
      <c r="P568" s="42"/>
      <c r="Q568" s="42"/>
      <c r="R568" s="42"/>
      <c r="S568" s="42"/>
      <c r="T568" s="42"/>
      <c r="U568" s="43"/>
      <c r="V568" s="44"/>
      <c r="W568" s="40"/>
      <c r="X568" s="55"/>
      <c r="Y568" s="54" t="str">
        <f>IF(COUNTA(B568:W568)&lt;=3,"",IF(B568&amp;C568&amp;D568="","",IF(F568&amp;G568="","OK",IF(ISERROR(VLOOKUP(MID(F568,2,2)&amp;LEFT(G568,4),ΚΩΔΙΚΟΙ!A:A,1,FALSE)),"ΣΦΑΛΜΑ: Έλλειψη αντιστοίχισης στηλών 5 και 6","OK"))))</f>
        <v/>
      </c>
      <c r="Z568" s="54" t="str">
        <f t="shared" si="52"/>
        <v/>
      </c>
      <c r="AA568" s="54" t="str">
        <f>IF(COUNTA(B568:W568)&lt;=3,"",IF(B568&amp;C568&amp;D568="","",IF(I568&amp;J568="","OK",IF(ISERROR(VLOOKUP(MID(I568,2,2)&amp;LEFT(J568,4),ΚΩΔΙΚΟΙ!A:A,1,FALSE)),"ΣΦΑΛΜΑ: Έλλειψη αντιστοίχισης στηλών 8 και 9","OK"))))</f>
        <v/>
      </c>
      <c r="AB568" s="54" t="str">
        <f t="shared" si="53"/>
        <v/>
      </c>
      <c r="AC568" s="54" t="str">
        <f t="shared" si="54"/>
        <v/>
      </c>
      <c r="AD568" s="54" t="str">
        <f t="shared" si="55"/>
        <v/>
      </c>
      <c r="AE568" s="54" t="str">
        <f t="shared" si="56"/>
        <v/>
      </c>
    </row>
    <row r="569" spans="1:31" ht="62.25" customHeight="1" x14ac:dyDescent="0.25">
      <c r="A569" s="31" t="str">
        <f t="shared" si="51"/>
        <v/>
      </c>
      <c r="B569" s="34"/>
      <c r="C569" s="12"/>
      <c r="D569" s="12"/>
      <c r="E569" s="12"/>
      <c r="F569" s="35"/>
      <c r="G569" s="12"/>
      <c r="H569" s="11"/>
      <c r="I569" s="35"/>
      <c r="J569" s="35"/>
      <c r="K569" s="11"/>
      <c r="L569" s="11"/>
      <c r="M569" s="35"/>
      <c r="N569" s="37"/>
      <c r="O569" s="37"/>
      <c r="P569" s="36"/>
      <c r="Q569" s="36"/>
      <c r="R569" s="36"/>
      <c r="S569" s="36"/>
      <c r="T569" s="36"/>
      <c r="U569" s="37"/>
      <c r="V569" s="38"/>
      <c r="W569" s="34"/>
      <c r="X569" s="53"/>
      <c r="Y569" s="54" t="str">
        <f>IF(COUNTA(B569:W569)&lt;=3,"",IF(B569&amp;C569&amp;D569="","",IF(F569&amp;G569="","OK",IF(ISERROR(VLOOKUP(MID(F569,2,2)&amp;LEFT(G569,4),ΚΩΔΙΚΟΙ!A:A,1,FALSE)),"ΣΦΑΛΜΑ: Έλλειψη αντιστοίχισης στηλών 5 και 6","OK"))))</f>
        <v/>
      </c>
      <c r="Z569" s="54" t="str">
        <f t="shared" si="52"/>
        <v/>
      </c>
      <c r="AA569" s="54" t="str">
        <f>IF(COUNTA(B569:W569)&lt;=3,"",IF(B569&amp;C569&amp;D569="","",IF(I569&amp;J569="","OK",IF(ISERROR(VLOOKUP(MID(I569,2,2)&amp;LEFT(J569,4),ΚΩΔΙΚΟΙ!A:A,1,FALSE)),"ΣΦΑΛΜΑ: Έλλειψη αντιστοίχισης στηλών 8 και 9","OK"))))</f>
        <v/>
      </c>
      <c r="AB569" s="54" t="str">
        <f t="shared" si="53"/>
        <v/>
      </c>
      <c r="AC569" s="54" t="str">
        <f t="shared" si="54"/>
        <v/>
      </c>
      <c r="AD569" s="54" t="str">
        <f t="shared" si="55"/>
        <v/>
      </c>
      <c r="AE569" s="54" t="str">
        <f t="shared" si="56"/>
        <v/>
      </c>
    </row>
    <row r="570" spans="1:31" ht="62.25" customHeight="1" x14ac:dyDescent="0.25">
      <c r="A570" s="39" t="str">
        <f t="shared" si="51"/>
        <v/>
      </c>
      <c r="B570" s="40"/>
      <c r="C570" s="41"/>
      <c r="D570" s="41"/>
      <c r="E570" s="41"/>
      <c r="F570" s="41"/>
      <c r="G570" s="41"/>
      <c r="H570" s="42"/>
      <c r="I570" s="41"/>
      <c r="J570" s="41"/>
      <c r="K570" s="42"/>
      <c r="L570" s="42"/>
      <c r="M570" s="41"/>
      <c r="N570" s="43"/>
      <c r="O570" s="43"/>
      <c r="P570" s="42"/>
      <c r="Q570" s="42"/>
      <c r="R570" s="42"/>
      <c r="S570" s="42"/>
      <c r="T570" s="42"/>
      <c r="U570" s="43"/>
      <c r="V570" s="44"/>
      <c r="W570" s="40"/>
      <c r="X570" s="55"/>
      <c r="Y570" s="54" t="str">
        <f>IF(COUNTA(B570:W570)&lt;=3,"",IF(B570&amp;C570&amp;D570="","",IF(F570&amp;G570="","OK",IF(ISERROR(VLOOKUP(MID(F570,2,2)&amp;LEFT(G570,4),ΚΩΔΙΚΟΙ!A:A,1,FALSE)),"ΣΦΑΛΜΑ: Έλλειψη αντιστοίχισης στηλών 5 και 6","OK"))))</f>
        <v/>
      </c>
      <c r="Z570" s="54" t="str">
        <f t="shared" si="52"/>
        <v/>
      </c>
      <c r="AA570" s="54" t="str">
        <f>IF(COUNTA(B570:W570)&lt;=3,"",IF(B570&amp;C570&amp;D570="","",IF(I570&amp;J570="","OK",IF(ISERROR(VLOOKUP(MID(I570,2,2)&amp;LEFT(J570,4),ΚΩΔΙΚΟΙ!A:A,1,FALSE)),"ΣΦΑΛΜΑ: Έλλειψη αντιστοίχισης στηλών 8 και 9","OK"))))</f>
        <v/>
      </c>
      <c r="AB570" s="54" t="str">
        <f t="shared" si="53"/>
        <v/>
      </c>
      <c r="AC570" s="54" t="str">
        <f t="shared" si="54"/>
        <v/>
      </c>
      <c r="AD570" s="54" t="str">
        <f t="shared" si="55"/>
        <v/>
      </c>
      <c r="AE570" s="54" t="str">
        <f t="shared" si="56"/>
        <v/>
      </c>
    </row>
    <row r="571" spans="1:31" ht="62.25" customHeight="1" x14ac:dyDescent="0.25">
      <c r="A571" s="31" t="str">
        <f t="shared" si="51"/>
        <v/>
      </c>
      <c r="B571" s="34"/>
      <c r="C571" s="12"/>
      <c r="D571" s="12"/>
      <c r="E571" s="12"/>
      <c r="F571" s="35"/>
      <c r="G571" s="12"/>
      <c r="H571" s="11"/>
      <c r="I571" s="35"/>
      <c r="J571" s="35"/>
      <c r="K571" s="11"/>
      <c r="L571" s="11"/>
      <c r="M571" s="35"/>
      <c r="N571" s="37"/>
      <c r="O571" s="37"/>
      <c r="P571" s="36"/>
      <c r="Q571" s="36"/>
      <c r="R571" s="36"/>
      <c r="S571" s="36"/>
      <c r="T571" s="36"/>
      <c r="U571" s="37"/>
      <c r="V571" s="38"/>
      <c r="W571" s="34"/>
      <c r="X571" s="53"/>
      <c r="Y571" s="54" t="str">
        <f>IF(COUNTA(B571:W571)&lt;=3,"",IF(B571&amp;C571&amp;D571="","",IF(F571&amp;G571="","OK",IF(ISERROR(VLOOKUP(MID(F571,2,2)&amp;LEFT(G571,4),ΚΩΔΙΚΟΙ!A:A,1,FALSE)),"ΣΦΑΛΜΑ: Έλλειψη αντιστοίχισης στηλών 5 και 6","OK"))))</f>
        <v/>
      </c>
      <c r="Z571" s="54" t="str">
        <f t="shared" si="52"/>
        <v/>
      </c>
      <c r="AA571" s="54" t="str">
        <f>IF(COUNTA(B571:W571)&lt;=3,"",IF(B571&amp;C571&amp;D571="","",IF(I571&amp;J571="","OK",IF(ISERROR(VLOOKUP(MID(I571,2,2)&amp;LEFT(J571,4),ΚΩΔΙΚΟΙ!A:A,1,FALSE)),"ΣΦΑΛΜΑ: Έλλειψη αντιστοίχισης στηλών 8 και 9","OK"))))</f>
        <v/>
      </c>
      <c r="AB571" s="54" t="str">
        <f t="shared" si="53"/>
        <v/>
      </c>
      <c r="AC571" s="54" t="str">
        <f t="shared" si="54"/>
        <v/>
      </c>
      <c r="AD571" s="54" t="str">
        <f t="shared" si="55"/>
        <v/>
      </c>
      <c r="AE571" s="54" t="str">
        <f t="shared" si="56"/>
        <v/>
      </c>
    </row>
    <row r="572" spans="1:31" ht="62.25" customHeight="1" x14ac:dyDescent="0.25">
      <c r="A572" s="39" t="str">
        <f t="shared" ref="A572:A635" si="57">+IF(AND(C572="",D572=""),"",A571+1)</f>
        <v/>
      </c>
      <c r="B572" s="40"/>
      <c r="C572" s="41"/>
      <c r="D572" s="41"/>
      <c r="E572" s="41"/>
      <c r="F572" s="41"/>
      <c r="G572" s="41"/>
      <c r="H572" s="42"/>
      <c r="I572" s="41"/>
      <c r="J572" s="41"/>
      <c r="K572" s="42"/>
      <c r="L572" s="42"/>
      <c r="M572" s="41"/>
      <c r="N572" s="43"/>
      <c r="O572" s="43"/>
      <c r="P572" s="42"/>
      <c r="Q572" s="42"/>
      <c r="R572" s="42"/>
      <c r="S572" s="42"/>
      <c r="T572" s="42"/>
      <c r="U572" s="43"/>
      <c r="V572" s="44"/>
      <c r="W572" s="40"/>
      <c r="X572" s="55"/>
      <c r="Y572" s="54" t="str">
        <f>IF(COUNTA(B572:W572)&lt;=3,"",IF(B572&amp;C572&amp;D572="","",IF(F572&amp;G572="","OK",IF(ISERROR(VLOOKUP(MID(F572,2,2)&amp;LEFT(G572,4),ΚΩΔΙΚΟΙ!A:A,1,FALSE)),"ΣΦΑΛΜΑ: Έλλειψη αντιστοίχισης στηλών 5 και 6","OK"))))</f>
        <v/>
      </c>
      <c r="Z572" s="54" t="str">
        <f t="shared" ref="Z572:Z635" si="58">IF(COUNTA(B572:W572)&lt;=3,"",IF(B572&amp;C572&amp;D572="","",IF(F572&amp;G572&amp;H572="","OK",IF(AND(F572&lt;&gt;"",G572&lt;&gt;"",H572&gt;0),"OK",IF(AND(F572&amp;G572&lt;&gt;"",H572=0),"ΣΦΑΛΜΑ: Εκκρεμεί η συμπλήρωση του ποσού χρηματοδότησης",IF(AND(F572&amp;G572="",H572&gt;0),"ΣΦΑΛΜΑ: Έχει συμπληρωθεί ποσό χρηματοδότησης χωρίς συμπλήρωση των στηλών 5 ή / και 6"))))))</f>
        <v/>
      </c>
      <c r="AA572" s="54" t="str">
        <f>IF(COUNTA(B572:W572)&lt;=3,"",IF(B572&amp;C572&amp;D572="","",IF(I572&amp;J572="","OK",IF(ISERROR(VLOOKUP(MID(I572,2,2)&amp;LEFT(J572,4),ΚΩΔΙΚΟΙ!A:A,1,FALSE)),"ΣΦΑΛΜΑ: Έλλειψη αντιστοίχισης στηλών 8 και 9","OK"))))</f>
        <v/>
      </c>
      <c r="AB572" s="54" t="str">
        <f t="shared" ref="AB572:AB635" si="59">IF(COUNTA(B572:W572)&lt;=3,"",IF(B572&amp;C572&amp;D572="","",IF(I572&amp;J572&amp;K572="","OK",IF(AND(I572&lt;&gt;"",J572&lt;&gt;"",K572&gt;0),"OK",IF(AND(I572&amp;J572&lt;&gt;"",K572=0),"ΣΦΑΛΜΑ: Εκκρεμεί η συμπλήρωση του ποσού χρηματοδότησης",IF(AND(I572&amp;J572="",K572&gt;0),"ΣΦΑΛΜΑ: Έχει συμπληρωθεί ποσό χρηματοδότησης χωρίς συμπλήρωση των στηλών 5 ή / και 6"))))))</f>
        <v/>
      </c>
      <c r="AC572" s="54" t="str">
        <f t="shared" ref="AC572:AC635" si="60">IF(COUNTA(B572:W572)&lt;=3,"",IF(B572&amp;C572&amp;D572="","",IF(F572="05. ΕΡΓΟ ΑΥΤΕΠΙΣΤΑΣΙΑΣ","OK",IF(AND(OR(LEFT($M572,2)="04",LEFT($M572,2)="05",LEFT($M572,2)="06"),N572=""),"ΣΦΑΛΜΑ: Εκκρεμεί η συμπλήρωση ημερομηνίας στη στήλη 13","OK"))))</f>
        <v/>
      </c>
      <c r="AD572" s="54" t="str">
        <f t="shared" ref="AD572:AD635" si="61">IF(COUNTA(B572:W572)&lt;=3,"",IF(B572&amp;C572&amp;D572="","",IF(F572="05. ΕΡΓΟ ΑΥΤΕΠΙΣΤΑΣΙΑΣ","OK",IF(AND(OR(LEFT($M572,2)="05",LEFT($M572,2)="06"),O572=""),"ΣΦΑΛΜΑ: Εκκρεμεί η συμπλήρωση ημερομηνίας στη στήλη 14","OK"))))</f>
        <v/>
      </c>
      <c r="AE572" s="54" t="str">
        <f t="shared" ref="AE572:AE635" si="62">IF(COUNTA(B572:W572)&lt;=3,"",IF(B572&amp;C572&amp;D572="","",IF(AND(OR(LEFT($M572,2)="05",LEFT($M572,2)="06"),P572="")," ΣΦΑΛΜΑ: Εκκρεμεί η συμπλήρωση ημερομηνίας στη στήλη 15","OK")))</f>
        <v/>
      </c>
    </row>
    <row r="573" spans="1:31" ht="62.25" customHeight="1" x14ac:dyDescent="0.25">
      <c r="A573" s="31" t="str">
        <f t="shared" si="57"/>
        <v/>
      </c>
      <c r="B573" s="34"/>
      <c r="C573" s="12"/>
      <c r="D573" s="12"/>
      <c r="E573" s="12"/>
      <c r="F573" s="35"/>
      <c r="G573" s="12"/>
      <c r="H573" s="11"/>
      <c r="I573" s="35"/>
      <c r="J573" s="35"/>
      <c r="K573" s="11"/>
      <c r="L573" s="11"/>
      <c r="M573" s="35"/>
      <c r="N573" s="37"/>
      <c r="O573" s="37"/>
      <c r="P573" s="36"/>
      <c r="Q573" s="36"/>
      <c r="R573" s="36"/>
      <c r="S573" s="36"/>
      <c r="T573" s="36"/>
      <c r="U573" s="37"/>
      <c r="V573" s="38"/>
      <c r="W573" s="34"/>
      <c r="X573" s="53"/>
      <c r="Y573" s="54" t="str">
        <f>IF(COUNTA(B573:W573)&lt;=3,"",IF(B573&amp;C573&amp;D573="","",IF(F573&amp;G573="","OK",IF(ISERROR(VLOOKUP(MID(F573,2,2)&amp;LEFT(G573,4),ΚΩΔΙΚΟΙ!A:A,1,FALSE)),"ΣΦΑΛΜΑ: Έλλειψη αντιστοίχισης στηλών 5 και 6","OK"))))</f>
        <v/>
      </c>
      <c r="Z573" s="54" t="str">
        <f t="shared" si="58"/>
        <v/>
      </c>
      <c r="AA573" s="54" t="str">
        <f>IF(COUNTA(B573:W573)&lt;=3,"",IF(B573&amp;C573&amp;D573="","",IF(I573&amp;J573="","OK",IF(ISERROR(VLOOKUP(MID(I573,2,2)&amp;LEFT(J573,4),ΚΩΔΙΚΟΙ!A:A,1,FALSE)),"ΣΦΑΛΜΑ: Έλλειψη αντιστοίχισης στηλών 8 και 9","OK"))))</f>
        <v/>
      </c>
      <c r="AB573" s="54" t="str">
        <f t="shared" si="59"/>
        <v/>
      </c>
      <c r="AC573" s="54" t="str">
        <f t="shared" si="60"/>
        <v/>
      </c>
      <c r="AD573" s="54" t="str">
        <f t="shared" si="61"/>
        <v/>
      </c>
      <c r="AE573" s="54" t="str">
        <f t="shared" si="62"/>
        <v/>
      </c>
    </row>
    <row r="574" spans="1:31" ht="62.25" customHeight="1" x14ac:dyDescent="0.25">
      <c r="A574" s="39" t="str">
        <f t="shared" si="57"/>
        <v/>
      </c>
      <c r="B574" s="40"/>
      <c r="C574" s="41"/>
      <c r="D574" s="41"/>
      <c r="E574" s="41"/>
      <c r="F574" s="41"/>
      <c r="G574" s="41"/>
      <c r="H574" s="42"/>
      <c r="I574" s="41"/>
      <c r="J574" s="41"/>
      <c r="K574" s="42"/>
      <c r="L574" s="42"/>
      <c r="M574" s="41"/>
      <c r="N574" s="43"/>
      <c r="O574" s="43"/>
      <c r="P574" s="42"/>
      <c r="Q574" s="42"/>
      <c r="R574" s="42"/>
      <c r="S574" s="42"/>
      <c r="T574" s="42"/>
      <c r="U574" s="43"/>
      <c r="V574" s="44"/>
      <c r="W574" s="40"/>
      <c r="X574" s="55"/>
      <c r="Y574" s="54" t="str">
        <f>IF(COUNTA(B574:W574)&lt;=3,"",IF(B574&amp;C574&amp;D574="","",IF(F574&amp;G574="","OK",IF(ISERROR(VLOOKUP(MID(F574,2,2)&amp;LEFT(G574,4),ΚΩΔΙΚΟΙ!A:A,1,FALSE)),"ΣΦΑΛΜΑ: Έλλειψη αντιστοίχισης στηλών 5 και 6","OK"))))</f>
        <v/>
      </c>
      <c r="Z574" s="54" t="str">
        <f t="shared" si="58"/>
        <v/>
      </c>
      <c r="AA574" s="54" t="str">
        <f>IF(COUNTA(B574:W574)&lt;=3,"",IF(B574&amp;C574&amp;D574="","",IF(I574&amp;J574="","OK",IF(ISERROR(VLOOKUP(MID(I574,2,2)&amp;LEFT(J574,4),ΚΩΔΙΚΟΙ!A:A,1,FALSE)),"ΣΦΑΛΜΑ: Έλλειψη αντιστοίχισης στηλών 8 και 9","OK"))))</f>
        <v/>
      </c>
      <c r="AB574" s="54" t="str">
        <f t="shared" si="59"/>
        <v/>
      </c>
      <c r="AC574" s="54" t="str">
        <f t="shared" si="60"/>
        <v/>
      </c>
      <c r="AD574" s="54" t="str">
        <f t="shared" si="61"/>
        <v/>
      </c>
      <c r="AE574" s="54" t="str">
        <f t="shared" si="62"/>
        <v/>
      </c>
    </row>
    <row r="575" spans="1:31" ht="62.25" customHeight="1" x14ac:dyDescent="0.25">
      <c r="A575" s="31" t="str">
        <f t="shared" si="57"/>
        <v/>
      </c>
      <c r="B575" s="34"/>
      <c r="C575" s="12"/>
      <c r="D575" s="12"/>
      <c r="E575" s="12"/>
      <c r="F575" s="35"/>
      <c r="G575" s="12"/>
      <c r="H575" s="11"/>
      <c r="I575" s="35"/>
      <c r="J575" s="35"/>
      <c r="K575" s="11"/>
      <c r="L575" s="11"/>
      <c r="M575" s="35"/>
      <c r="N575" s="37"/>
      <c r="O575" s="37"/>
      <c r="P575" s="36"/>
      <c r="Q575" s="36"/>
      <c r="R575" s="36"/>
      <c r="S575" s="36"/>
      <c r="T575" s="36"/>
      <c r="U575" s="37"/>
      <c r="V575" s="38"/>
      <c r="W575" s="34"/>
      <c r="X575" s="53"/>
      <c r="Y575" s="54" t="str">
        <f>IF(COUNTA(B575:W575)&lt;=3,"",IF(B575&amp;C575&amp;D575="","",IF(F575&amp;G575="","OK",IF(ISERROR(VLOOKUP(MID(F575,2,2)&amp;LEFT(G575,4),ΚΩΔΙΚΟΙ!A:A,1,FALSE)),"ΣΦΑΛΜΑ: Έλλειψη αντιστοίχισης στηλών 5 και 6","OK"))))</f>
        <v/>
      </c>
      <c r="Z575" s="54" t="str">
        <f t="shared" si="58"/>
        <v/>
      </c>
      <c r="AA575" s="54" t="str">
        <f>IF(COUNTA(B575:W575)&lt;=3,"",IF(B575&amp;C575&amp;D575="","",IF(I575&amp;J575="","OK",IF(ISERROR(VLOOKUP(MID(I575,2,2)&amp;LEFT(J575,4),ΚΩΔΙΚΟΙ!A:A,1,FALSE)),"ΣΦΑΛΜΑ: Έλλειψη αντιστοίχισης στηλών 8 και 9","OK"))))</f>
        <v/>
      </c>
      <c r="AB575" s="54" t="str">
        <f t="shared" si="59"/>
        <v/>
      </c>
      <c r="AC575" s="54" t="str">
        <f t="shared" si="60"/>
        <v/>
      </c>
      <c r="AD575" s="54" t="str">
        <f t="shared" si="61"/>
        <v/>
      </c>
      <c r="AE575" s="54" t="str">
        <f t="shared" si="62"/>
        <v/>
      </c>
    </row>
    <row r="576" spans="1:31" ht="62.25" customHeight="1" x14ac:dyDescent="0.25">
      <c r="A576" s="39" t="str">
        <f t="shared" si="57"/>
        <v/>
      </c>
      <c r="B576" s="40"/>
      <c r="C576" s="41"/>
      <c r="D576" s="41"/>
      <c r="E576" s="41"/>
      <c r="F576" s="41"/>
      <c r="G576" s="41"/>
      <c r="H576" s="42"/>
      <c r="I576" s="41"/>
      <c r="J576" s="41"/>
      <c r="K576" s="42"/>
      <c r="L576" s="42"/>
      <c r="M576" s="41"/>
      <c r="N576" s="43"/>
      <c r="O576" s="43"/>
      <c r="P576" s="42"/>
      <c r="Q576" s="42"/>
      <c r="R576" s="42"/>
      <c r="S576" s="42"/>
      <c r="T576" s="42"/>
      <c r="U576" s="43"/>
      <c r="V576" s="44"/>
      <c r="W576" s="40"/>
      <c r="X576" s="55"/>
      <c r="Y576" s="54" t="str">
        <f>IF(COUNTA(B576:W576)&lt;=3,"",IF(B576&amp;C576&amp;D576="","",IF(F576&amp;G576="","OK",IF(ISERROR(VLOOKUP(MID(F576,2,2)&amp;LEFT(G576,4),ΚΩΔΙΚΟΙ!A:A,1,FALSE)),"ΣΦΑΛΜΑ: Έλλειψη αντιστοίχισης στηλών 5 και 6","OK"))))</f>
        <v/>
      </c>
      <c r="Z576" s="54" t="str">
        <f t="shared" si="58"/>
        <v/>
      </c>
      <c r="AA576" s="54" t="str">
        <f>IF(COUNTA(B576:W576)&lt;=3,"",IF(B576&amp;C576&amp;D576="","",IF(I576&amp;J576="","OK",IF(ISERROR(VLOOKUP(MID(I576,2,2)&amp;LEFT(J576,4),ΚΩΔΙΚΟΙ!A:A,1,FALSE)),"ΣΦΑΛΜΑ: Έλλειψη αντιστοίχισης στηλών 8 και 9","OK"))))</f>
        <v/>
      </c>
      <c r="AB576" s="54" t="str">
        <f t="shared" si="59"/>
        <v/>
      </c>
      <c r="AC576" s="54" t="str">
        <f t="shared" si="60"/>
        <v/>
      </c>
      <c r="AD576" s="54" t="str">
        <f t="shared" si="61"/>
        <v/>
      </c>
      <c r="AE576" s="54" t="str">
        <f t="shared" si="62"/>
        <v/>
      </c>
    </row>
    <row r="577" spans="1:31" ht="62.25" customHeight="1" x14ac:dyDescent="0.25">
      <c r="A577" s="31" t="str">
        <f t="shared" si="57"/>
        <v/>
      </c>
      <c r="B577" s="34"/>
      <c r="C577" s="12"/>
      <c r="D577" s="12"/>
      <c r="E577" s="12"/>
      <c r="F577" s="35"/>
      <c r="G577" s="12"/>
      <c r="H577" s="11"/>
      <c r="I577" s="35"/>
      <c r="J577" s="35"/>
      <c r="K577" s="11"/>
      <c r="L577" s="11"/>
      <c r="M577" s="35"/>
      <c r="N577" s="37"/>
      <c r="O577" s="37"/>
      <c r="P577" s="36"/>
      <c r="Q577" s="36"/>
      <c r="R577" s="36"/>
      <c r="S577" s="36"/>
      <c r="T577" s="36"/>
      <c r="U577" s="37"/>
      <c r="V577" s="38"/>
      <c r="W577" s="34"/>
      <c r="X577" s="53"/>
      <c r="Y577" s="54" t="str">
        <f>IF(COUNTA(B577:W577)&lt;=3,"",IF(B577&amp;C577&amp;D577="","",IF(F577&amp;G577="","OK",IF(ISERROR(VLOOKUP(MID(F577,2,2)&amp;LEFT(G577,4),ΚΩΔΙΚΟΙ!A:A,1,FALSE)),"ΣΦΑΛΜΑ: Έλλειψη αντιστοίχισης στηλών 5 και 6","OK"))))</f>
        <v/>
      </c>
      <c r="Z577" s="54" t="str">
        <f t="shared" si="58"/>
        <v/>
      </c>
      <c r="AA577" s="54" t="str">
        <f>IF(COUNTA(B577:W577)&lt;=3,"",IF(B577&amp;C577&amp;D577="","",IF(I577&amp;J577="","OK",IF(ISERROR(VLOOKUP(MID(I577,2,2)&amp;LEFT(J577,4),ΚΩΔΙΚΟΙ!A:A,1,FALSE)),"ΣΦΑΛΜΑ: Έλλειψη αντιστοίχισης στηλών 8 και 9","OK"))))</f>
        <v/>
      </c>
      <c r="AB577" s="54" t="str">
        <f t="shared" si="59"/>
        <v/>
      </c>
      <c r="AC577" s="54" t="str">
        <f t="shared" si="60"/>
        <v/>
      </c>
      <c r="AD577" s="54" t="str">
        <f t="shared" si="61"/>
        <v/>
      </c>
      <c r="AE577" s="54" t="str">
        <f t="shared" si="62"/>
        <v/>
      </c>
    </row>
    <row r="578" spans="1:31" ht="62.25" customHeight="1" x14ac:dyDescent="0.25">
      <c r="A578" s="39" t="str">
        <f t="shared" si="57"/>
        <v/>
      </c>
      <c r="B578" s="40"/>
      <c r="C578" s="41"/>
      <c r="D578" s="41"/>
      <c r="E578" s="41"/>
      <c r="F578" s="41"/>
      <c r="G578" s="41"/>
      <c r="H578" s="42"/>
      <c r="I578" s="41"/>
      <c r="J578" s="41"/>
      <c r="K578" s="42"/>
      <c r="L578" s="42"/>
      <c r="M578" s="41"/>
      <c r="N578" s="43"/>
      <c r="O578" s="43"/>
      <c r="P578" s="42"/>
      <c r="Q578" s="42"/>
      <c r="R578" s="42"/>
      <c r="S578" s="42"/>
      <c r="T578" s="42"/>
      <c r="U578" s="43"/>
      <c r="V578" s="44"/>
      <c r="W578" s="40"/>
      <c r="X578" s="55"/>
      <c r="Y578" s="54" t="str">
        <f>IF(COUNTA(B578:W578)&lt;=3,"",IF(B578&amp;C578&amp;D578="","",IF(F578&amp;G578="","OK",IF(ISERROR(VLOOKUP(MID(F578,2,2)&amp;LEFT(G578,4),ΚΩΔΙΚΟΙ!A:A,1,FALSE)),"ΣΦΑΛΜΑ: Έλλειψη αντιστοίχισης στηλών 5 και 6","OK"))))</f>
        <v/>
      </c>
      <c r="Z578" s="54" t="str">
        <f t="shared" si="58"/>
        <v/>
      </c>
      <c r="AA578" s="54" t="str">
        <f>IF(COUNTA(B578:W578)&lt;=3,"",IF(B578&amp;C578&amp;D578="","",IF(I578&amp;J578="","OK",IF(ISERROR(VLOOKUP(MID(I578,2,2)&amp;LEFT(J578,4),ΚΩΔΙΚΟΙ!A:A,1,FALSE)),"ΣΦΑΛΜΑ: Έλλειψη αντιστοίχισης στηλών 8 και 9","OK"))))</f>
        <v/>
      </c>
      <c r="AB578" s="54" t="str">
        <f t="shared" si="59"/>
        <v/>
      </c>
      <c r="AC578" s="54" t="str">
        <f t="shared" si="60"/>
        <v/>
      </c>
      <c r="AD578" s="54" t="str">
        <f t="shared" si="61"/>
        <v/>
      </c>
      <c r="AE578" s="54" t="str">
        <f t="shared" si="62"/>
        <v/>
      </c>
    </row>
    <row r="579" spans="1:31" ht="62.25" customHeight="1" x14ac:dyDescent="0.25">
      <c r="A579" s="31" t="str">
        <f t="shared" si="57"/>
        <v/>
      </c>
      <c r="B579" s="34"/>
      <c r="C579" s="12"/>
      <c r="D579" s="12"/>
      <c r="E579" s="12"/>
      <c r="F579" s="35"/>
      <c r="G579" s="12"/>
      <c r="H579" s="11"/>
      <c r="I579" s="35"/>
      <c r="J579" s="35"/>
      <c r="K579" s="11"/>
      <c r="L579" s="11"/>
      <c r="M579" s="35"/>
      <c r="N579" s="37"/>
      <c r="O579" s="37"/>
      <c r="P579" s="36"/>
      <c r="Q579" s="36"/>
      <c r="R579" s="36"/>
      <c r="S579" s="36"/>
      <c r="T579" s="36"/>
      <c r="U579" s="37"/>
      <c r="V579" s="38"/>
      <c r="W579" s="34"/>
      <c r="X579" s="53"/>
      <c r="Y579" s="54" t="str">
        <f>IF(COUNTA(B579:W579)&lt;=3,"",IF(B579&amp;C579&amp;D579="","",IF(F579&amp;G579="","OK",IF(ISERROR(VLOOKUP(MID(F579,2,2)&amp;LEFT(G579,4),ΚΩΔΙΚΟΙ!A:A,1,FALSE)),"ΣΦΑΛΜΑ: Έλλειψη αντιστοίχισης στηλών 5 και 6","OK"))))</f>
        <v/>
      </c>
      <c r="Z579" s="54" t="str">
        <f t="shared" si="58"/>
        <v/>
      </c>
      <c r="AA579" s="54" t="str">
        <f>IF(COUNTA(B579:W579)&lt;=3,"",IF(B579&amp;C579&amp;D579="","",IF(I579&amp;J579="","OK",IF(ISERROR(VLOOKUP(MID(I579,2,2)&amp;LEFT(J579,4),ΚΩΔΙΚΟΙ!A:A,1,FALSE)),"ΣΦΑΛΜΑ: Έλλειψη αντιστοίχισης στηλών 8 και 9","OK"))))</f>
        <v/>
      </c>
      <c r="AB579" s="54" t="str">
        <f t="shared" si="59"/>
        <v/>
      </c>
      <c r="AC579" s="54" t="str">
        <f t="shared" si="60"/>
        <v/>
      </c>
      <c r="AD579" s="54" t="str">
        <f t="shared" si="61"/>
        <v/>
      </c>
      <c r="AE579" s="54" t="str">
        <f t="shared" si="62"/>
        <v/>
      </c>
    </row>
    <row r="580" spans="1:31" ht="62.25" customHeight="1" x14ac:dyDescent="0.25">
      <c r="A580" s="39" t="str">
        <f t="shared" si="57"/>
        <v/>
      </c>
      <c r="B580" s="40"/>
      <c r="C580" s="41"/>
      <c r="D580" s="41"/>
      <c r="E580" s="41"/>
      <c r="F580" s="41"/>
      <c r="G580" s="41"/>
      <c r="H580" s="42"/>
      <c r="I580" s="41"/>
      <c r="J580" s="41"/>
      <c r="K580" s="42"/>
      <c r="L580" s="42"/>
      <c r="M580" s="41"/>
      <c r="N580" s="43"/>
      <c r="O580" s="43"/>
      <c r="P580" s="42"/>
      <c r="Q580" s="42"/>
      <c r="R580" s="42"/>
      <c r="S580" s="42"/>
      <c r="T580" s="42"/>
      <c r="U580" s="43"/>
      <c r="V580" s="44"/>
      <c r="W580" s="40"/>
      <c r="X580" s="55"/>
      <c r="Y580" s="54" t="str">
        <f>IF(COUNTA(B580:W580)&lt;=3,"",IF(B580&amp;C580&amp;D580="","",IF(F580&amp;G580="","OK",IF(ISERROR(VLOOKUP(MID(F580,2,2)&amp;LEFT(G580,4),ΚΩΔΙΚΟΙ!A:A,1,FALSE)),"ΣΦΑΛΜΑ: Έλλειψη αντιστοίχισης στηλών 5 και 6","OK"))))</f>
        <v/>
      </c>
      <c r="Z580" s="54" t="str">
        <f t="shared" si="58"/>
        <v/>
      </c>
      <c r="AA580" s="54" t="str">
        <f>IF(COUNTA(B580:W580)&lt;=3,"",IF(B580&amp;C580&amp;D580="","",IF(I580&amp;J580="","OK",IF(ISERROR(VLOOKUP(MID(I580,2,2)&amp;LEFT(J580,4),ΚΩΔΙΚΟΙ!A:A,1,FALSE)),"ΣΦΑΛΜΑ: Έλλειψη αντιστοίχισης στηλών 8 και 9","OK"))))</f>
        <v/>
      </c>
      <c r="AB580" s="54" t="str">
        <f t="shared" si="59"/>
        <v/>
      </c>
      <c r="AC580" s="54" t="str">
        <f t="shared" si="60"/>
        <v/>
      </c>
      <c r="AD580" s="54" t="str">
        <f t="shared" si="61"/>
        <v/>
      </c>
      <c r="AE580" s="54" t="str">
        <f t="shared" si="62"/>
        <v/>
      </c>
    </row>
    <row r="581" spans="1:31" ht="62.25" customHeight="1" x14ac:dyDescent="0.25">
      <c r="A581" s="31" t="str">
        <f t="shared" si="57"/>
        <v/>
      </c>
      <c r="B581" s="34"/>
      <c r="C581" s="12"/>
      <c r="D581" s="12"/>
      <c r="E581" s="12"/>
      <c r="F581" s="35"/>
      <c r="G581" s="12"/>
      <c r="H581" s="11"/>
      <c r="I581" s="35"/>
      <c r="J581" s="35"/>
      <c r="K581" s="11"/>
      <c r="L581" s="11"/>
      <c r="M581" s="35"/>
      <c r="N581" s="37"/>
      <c r="O581" s="37"/>
      <c r="P581" s="36"/>
      <c r="Q581" s="36"/>
      <c r="R581" s="36"/>
      <c r="S581" s="36"/>
      <c r="T581" s="36"/>
      <c r="U581" s="37"/>
      <c r="V581" s="38"/>
      <c r="W581" s="34"/>
      <c r="X581" s="53"/>
      <c r="Y581" s="54" t="str">
        <f>IF(COUNTA(B581:W581)&lt;=3,"",IF(B581&amp;C581&amp;D581="","",IF(F581&amp;G581="","OK",IF(ISERROR(VLOOKUP(MID(F581,2,2)&amp;LEFT(G581,4),ΚΩΔΙΚΟΙ!A:A,1,FALSE)),"ΣΦΑΛΜΑ: Έλλειψη αντιστοίχισης στηλών 5 και 6","OK"))))</f>
        <v/>
      </c>
      <c r="Z581" s="54" t="str">
        <f t="shared" si="58"/>
        <v/>
      </c>
      <c r="AA581" s="54" t="str">
        <f>IF(COUNTA(B581:W581)&lt;=3,"",IF(B581&amp;C581&amp;D581="","",IF(I581&amp;J581="","OK",IF(ISERROR(VLOOKUP(MID(I581,2,2)&amp;LEFT(J581,4),ΚΩΔΙΚΟΙ!A:A,1,FALSE)),"ΣΦΑΛΜΑ: Έλλειψη αντιστοίχισης στηλών 8 και 9","OK"))))</f>
        <v/>
      </c>
      <c r="AB581" s="54" t="str">
        <f t="shared" si="59"/>
        <v/>
      </c>
      <c r="AC581" s="54" t="str">
        <f t="shared" si="60"/>
        <v/>
      </c>
      <c r="AD581" s="54" t="str">
        <f t="shared" si="61"/>
        <v/>
      </c>
      <c r="AE581" s="54" t="str">
        <f t="shared" si="62"/>
        <v/>
      </c>
    </row>
    <row r="582" spans="1:31" ht="62.25" customHeight="1" x14ac:dyDescent="0.25">
      <c r="A582" s="39" t="str">
        <f t="shared" si="57"/>
        <v/>
      </c>
      <c r="B582" s="40"/>
      <c r="C582" s="41"/>
      <c r="D582" s="41"/>
      <c r="E582" s="41"/>
      <c r="F582" s="41"/>
      <c r="G582" s="41"/>
      <c r="H582" s="42"/>
      <c r="I582" s="41"/>
      <c r="J582" s="41"/>
      <c r="K582" s="42"/>
      <c r="L582" s="42"/>
      <c r="M582" s="41"/>
      <c r="N582" s="43"/>
      <c r="O582" s="43"/>
      <c r="P582" s="42"/>
      <c r="Q582" s="42"/>
      <c r="R582" s="42"/>
      <c r="S582" s="42"/>
      <c r="T582" s="42"/>
      <c r="U582" s="43"/>
      <c r="V582" s="44"/>
      <c r="W582" s="40"/>
      <c r="X582" s="55"/>
      <c r="Y582" s="54" t="str">
        <f>IF(COUNTA(B582:W582)&lt;=3,"",IF(B582&amp;C582&amp;D582="","",IF(F582&amp;G582="","OK",IF(ISERROR(VLOOKUP(MID(F582,2,2)&amp;LEFT(G582,4),ΚΩΔΙΚΟΙ!A:A,1,FALSE)),"ΣΦΑΛΜΑ: Έλλειψη αντιστοίχισης στηλών 5 και 6","OK"))))</f>
        <v/>
      </c>
      <c r="Z582" s="54" t="str">
        <f t="shared" si="58"/>
        <v/>
      </c>
      <c r="AA582" s="54" t="str">
        <f>IF(COUNTA(B582:W582)&lt;=3,"",IF(B582&amp;C582&amp;D582="","",IF(I582&amp;J582="","OK",IF(ISERROR(VLOOKUP(MID(I582,2,2)&amp;LEFT(J582,4),ΚΩΔΙΚΟΙ!A:A,1,FALSE)),"ΣΦΑΛΜΑ: Έλλειψη αντιστοίχισης στηλών 8 και 9","OK"))))</f>
        <v/>
      </c>
      <c r="AB582" s="54" t="str">
        <f t="shared" si="59"/>
        <v/>
      </c>
      <c r="AC582" s="54" t="str">
        <f t="shared" si="60"/>
        <v/>
      </c>
      <c r="AD582" s="54" t="str">
        <f t="shared" si="61"/>
        <v/>
      </c>
      <c r="AE582" s="54" t="str">
        <f t="shared" si="62"/>
        <v/>
      </c>
    </row>
    <row r="583" spans="1:31" ht="62.25" customHeight="1" x14ac:dyDescent="0.25">
      <c r="A583" s="31" t="str">
        <f t="shared" si="57"/>
        <v/>
      </c>
      <c r="B583" s="34"/>
      <c r="C583" s="12"/>
      <c r="D583" s="12"/>
      <c r="E583" s="12"/>
      <c r="F583" s="35"/>
      <c r="G583" s="12"/>
      <c r="H583" s="11"/>
      <c r="I583" s="35"/>
      <c r="J583" s="35"/>
      <c r="K583" s="11"/>
      <c r="L583" s="11"/>
      <c r="M583" s="35"/>
      <c r="N583" s="37"/>
      <c r="O583" s="37"/>
      <c r="P583" s="36"/>
      <c r="Q583" s="36"/>
      <c r="R583" s="36"/>
      <c r="S583" s="36"/>
      <c r="T583" s="36"/>
      <c r="U583" s="37"/>
      <c r="V583" s="38"/>
      <c r="W583" s="34"/>
      <c r="X583" s="53"/>
      <c r="Y583" s="54" t="str">
        <f>IF(COUNTA(B583:W583)&lt;=3,"",IF(B583&amp;C583&amp;D583="","",IF(F583&amp;G583="","OK",IF(ISERROR(VLOOKUP(MID(F583,2,2)&amp;LEFT(G583,4),ΚΩΔΙΚΟΙ!A:A,1,FALSE)),"ΣΦΑΛΜΑ: Έλλειψη αντιστοίχισης στηλών 5 και 6","OK"))))</f>
        <v/>
      </c>
      <c r="Z583" s="54" t="str">
        <f t="shared" si="58"/>
        <v/>
      </c>
      <c r="AA583" s="54" t="str">
        <f>IF(COUNTA(B583:W583)&lt;=3,"",IF(B583&amp;C583&amp;D583="","",IF(I583&amp;J583="","OK",IF(ISERROR(VLOOKUP(MID(I583,2,2)&amp;LEFT(J583,4),ΚΩΔΙΚΟΙ!A:A,1,FALSE)),"ΣΦΑΛΜΑ: Έλλειψη αντιστοίχισης στηλών 8 και 9","OK"))))</f>
        <v/>
      </c>
      <c r="AB583" s="54" t="str">
        <f t="shared" si="59"/>
        <v/>
      </c>
      <c r="AC583" s="54" t="str">
        <f t="shared" si="60"/>
        <v/>
      </c>
      <c r="AD583" s="54" t="str">
        <f t="shared" si="61"/>
        <v/>
      </c>
      <c r="AE583" s="54" t="str">
        <f t="shared" si="62"/>
        <v/>
      </c>
    </row>
    <row r="584" spans="1:31" ht="62.25" customHeight="1" x14ac:dyDescent="0.25">
      <c r="A584" s="39" t="str">
        <f t="shared" si="57"/>
        <v/>
      </c>
      <c r="B584" s="40"/>
      <c r="C584" s="41"/>
      <c r="D584" s="41"/>
      <c r="E584" s="41"/>
      <c r="F584" s="41"/>
      <c r="G584" s="41"/>
      <c r="H584" s="42"/>
      <c r="I584" s="41"/>
      <c r="J584" s="41"/>
      <c r="K584" s="42"/>
      <c r="L584" s="42"/>
      <c r="M584" s="41"/>
      <c r="N584" s="43"/>
      <c r="O584" s="43"/>
      <c r="P584" s="42"/>
      <c r="Q584" s="42"/>
      <c r="R584" s="42"/>
      <c r="S584" s="42"/>
      <c r="T584" s="42"/>
      <c r="U584" s="43"/>
      <c r="V584" s="44"/>
      <c r="W584" s="40"/>
      <c r="X584" s="55"/>
      <c r="Y584" s="54" t="str">
        <f>IF(COUNTA(B584:W584)&lt;=3,"",IF(B584&amp;C584&amp;D584="","",IF(F584&amp;G584="","OK",IF(ISERROR(VLOOKUP(MID(F584,2,2)&amp;LEFT(G584,4),ΚΩΔΙΚΟΙ!A:A,1,FALSE)),"ΣΦΑΛΜΑ: Έλλειψη αντιστοίχισης στηλών 5 και 6","OK"))))</f>
        <v/>
      </c>
      <c r="Z584" s="54" t="str">
        <f t="shared" si="58"/>
        <v/>
      </c>
      <c r="AA584" s="54" t="str">
        <f>IF(COUNTA(B584:W584)&lt;=3,"",IF(B584&amp;C584&amp;D584="","",IF(I584&amp;J584="","OK",IF(ISERROR(VLOOKUP(MID(I584,2,2)&amp;LEFT(J584,4),ΚΩΔΙΚΟΙ!A:A,1,FALSE)),"ΣΦΑΛΜΑ: Έλλειψη αντιστοίχισης στηλών 8 και 9","OK"))))</f>
        <v/>
      </c>
      <c r="AB584" s="54" t="str">
        <f t="shared" si="59"/>
        <v/>
      </c>
      <c r="AC584" s="54" t="str">
        <f t="shared" si="60"/>
        <v/>
      </c>
      <c r="AD584" s="54" t="str">
        <f t="shared" si="61"/>
        <v/>
      </c>
      <c r="AE584" s="54" t="str">
        <f t="shared" si="62"/>
        <v/>
      </c>
    </row>
    <row r="585" spans="1:31" ht="62.25" customHeight="1" x14ac:dyDescent="0.25">
      <c r="A585" s="31" t="str">
        <f t="shared" si="57"/>
        <v/>
      </c>
      <c r="B585" s="34"/>
      <c r="C585" s="12"/>
      <c r="D585" s="12"/>
      <c r="E585" s="12"/>
      <c r="F585" s="35"/>
      <c r="G585" s="12"/>
      <c r="H585" s="11"/>
      <c r="I585" s="35"/>
      <c r="J585" s="35"/>
      <c r="K585" s="11"/>
      <c r="L585" s="11"/>
      <c r="M585" s="35"/>
      <c r="N585" s="37"/>
      <c r="O585" s="37"/>
      <c r="P585" s="36"/>
      <c r="Q585" s="36"/>
      <c r="R585" s="36"/>
      <c r="S585" s="36"/>
      <c r="T585" s="36"/>
      <c r="U585" s="37"/>
      <c r="V585" s="38"/>
      <c r="W585" s="34"/>
      <c r="X585" s="53"/>
      <c r="Y585" s="54" t="str">
        <f>IF(COUNTA(B585:W585)&lt;=3,"",IF(B585&amp;C585&amp;D585="","",IF(F585&amp;G585="","OK",IF(ISERROR(VLOOKUP(MID(F585,2,2)&amp;LEFT(G585,4),ΚΩΔΙΚΟΙ!A:A,1,FALSE)),"ΣΦΑΛΜΑ: Έλλειψη αντιστοίχισης στηλών 5 και 6","OK"))))</f>
        <v/>
      </c>
      <c r="Z585" s="54" t="str">
        <f t="shared" si="58"/>
        <v/>
      </c>
      <c r="AA585" s="54" t="str">
        <f>IF(COUNTA(B585:W585)&lt;=3,"",IF(B585&amp;C585&amp;D585="","",IF(I585&amp;J585="","OK",IF(ISERROR(VLOOKUP(MID(I585,2,2)&amp;LEFT(J585,4),ΚΩΔΙΚΟΙ!A:A,1,FALSE)),"ΣΦΑΛΜΑ: Έλλειψη αντιστοίχισης στηλών 8 και 9","OK"))))</f>
        <v/>
      </c>
      <c r="AB585" s="54" t="str">
        <f t="shared" si="59"/>
        <v/>
      </c>
      <c r="AC585" s="54" t="str">
        <f t="shared" si="60"/>
        <v/>
      </c>
      <c r="AD585" s="54" t="str">
        <f t="shared" si="61"/>
        <v/>
      </c>
      <c r="AE585" s="54" t="str">
        <f t="shared" si="62"/>
        <v/>
      </c>
    </row>
    <row r="586" spans="1:31" ht="62.25" customHeight="1" x14ac:dyDescent="0.25">
      <c r="A586" s="39" t="str">
        <f t="shared" si="57"/>
        <v/>
      </c>
      <c r="B586" s="40"/>
      <c r="C586" s="41"/>
      <c r="D586" s="41"/>
      <c r="E586" s="41"/>
      <c r="F586" s="41"/>
      <c r="G586" s="41"/>
      <c r="H586" s="42"/>
      <c r="I586" s="41"/>
      <c r="J586" s="41"/>
      <c r="K586" s="42"/>
      <c r="L586" s="42"/>
      <c r="M586" s="41"/>
      <c r="N586" s="43"/>
      <c r="O586" s="43"/>
      <c r="P586" s="42"/>
      <c r="Q586" s="42"/>
      <c r="R586" s="42"/>
      <c r="S586" s="42"/>
      <c r="T586" s="42"/>
      <c r="U586" s="43"/>
      <c r="V586" s="44"/>
      <c r="W586" s="40"/>
      <c r="X586" s="55"/>
      <c r="Y586" s="54" t="str">
        <f>IF(COUNTA(B586:W586)&lt;=3,"",IF(B586&amp;C586&amp;D586="","",IF(F586&amp;G586="","OK",IF(ISERROR(VLOOKUP(MID(F586,2,2)&amp;LEFT(G586,4),ΚΩΔΙΚΟΙ!A:A,1,FALSE)),"ΣΦΑΛΜΑ: Έλλειψη αντιστοίχισης στηλών 5 και 6","OK"))))</f>
        <v/>
      </c>
      <c r="Z586" s="54" t="str">
        <f t="shared" si="58"/>
        <v/>
      </c>
      <c r="AA586" s="54" t="str">
        <f>IF(COUNTA(B586:W586)&lt;=3,"",IF(B586&amp;C586&amp;D586="","",IF(I586&amp;J586="","OK",IF(ISERROR(VLOOKUP(MID(I586,2,2)&amp;LEFT(J586,4),ΚΩΔΙΚΟΙ!A:A,1,FALSE)),"ΣΦΑΛΜΑ: Έλλειψη αντιστοίχισης στηλών 8 και 9","OK"))))</f>
        <v/>
      </c>
      <c r="AB586" s="54" t="str">
        <f t="shared" si="59"/>
        <v/>
      </c>
      <c r="AC586" s="54" t="str">
        <f t="shared" si="60"/>
        <v/>
      </c>
      <c r="AD586" s="54" t="str">
        <f t="shared" si="61"/>
        <v/>
      </c>
      <c r="AE586" s="54" t="str">
        <f t="shared" si="62"/>
        <v/>
      </c>
    </row>
    <row r="587" spans="1:31" ht="62.25" customHeight="1" x14ac:dyDescent="0.25">
      <c r="A587" s="31" t="str">
        <f t="shared" si="57"/>
        <v/>
      </c>
      <c r="B587" s="34"/>
      <c r="C587" s="12"/>
      <c r="D587" s="12"/>
      <c r="E587" s="12"/>
      <c r="F587" s="35"/>
      <c r="G587" s="12"/>
      <c r="H587" s="11"/>
      <c r="I587" s="35"/>
      <c r="J587" s="35"/>
      <c r="K587" s="11"/>
      <c r="L587" s="11"/>
      <c r="M587" s="35"/>
      <c r="N587" s="37"/>
      <c r="O587" s="37"/>
      <c r="P587" s="36"/>
      <c r="Q587" s="36"/>
      <c r="R587" s="36"/>
      <c r="S587" s="36"/>
      <c r="T587" s="36"/>
      <c r="U587" s="37"/>
      <c r="V587" s="38"/>
      <c r="W587" s="34"/>
      <c r="X587" s="53"/>
      <c r="Y587" s="54" t="str">
        <f>IF(COUNTA(B587:W587)&lt;=3,"",IF(B587&amp;C587&amp;D587="","",IF(F587&amp;G587="","OK",IF(ISERROR(VLOOKUP(MID(F587,2,2)&amp;LEFT(G587,4),ΚΩΔΙΚΟΙ!A:A,1,FALSE)),"ΣΦΑΛΜΑ: Έλλειψη αντιστοίχισης στηλών 5 και 6","OK"))))</f>
        <v/>
      </c>
      <c r="Z587" s="54" t="str">
        <f t="shared" si="58"/>
        <v/>
      </c>
      <c r="AA587" s="54" t="str">
        <f>IF(COUNTA(B587:W587)&lt;=3,"",IF(B587&amp;C587&amp;D587="","",IF(I587&amp;J587="","OK",IF(ISERROR(VLOOKUP(MID(I587,2,2)&amp;LEFT(J587,4),ΚΩΔΙΚΟΙ!A:A,1,FALSE)),"ΣΦΑΛΜΑ: Έλλειψη αντιστοίχισης στηλών 8 και 9","OK"))))</f>
        <v/>
      </c>
      <c r="AB587" s="54" t="str">
        <f t="shared" si="59"/>
        <v/>
      </c>
      <c r="AC587" s="54" t="str">
        <f t="shared" si="60"/>
        <v/>
      </c>
      <c r="AD587" s="54" t="str">
        <f t="shared" si="61"/>
        <v/>
      </c>
      <c r="AE587" s="54" t="str">
        <f t="shared" si="62"/>
        <v/>
      </c>
    </row>
    <row r="588" spans="1:31" ht="62.25" customHeight="1" x14ac:dyDescent="0.25">
      <c r="A588" s="39" t="str">
        <f t="shared" si="57"/>
        <v/>
      </c>
      <c r="B588" s="40"/>
      <c r="C588" s="41"/>
      <c r="D588" s="41"/>
      <c r="E588" s="41"/>
      <c r="F588" s="41"/>
      <c r="G588" s="41"/>
      <c r="H588" s="42"/>
      <c r="I588" s="41"/>
      <c r="J588" s="41"/>
      <c r="K588" s="42"/>
      <c r="L588" s="42"/>
      <c r="M588" s="41"/>
      <c r="N588" s="43"/>
      <c r="O588" s="43"/>
      <c r="P588" s="42"/>
      <c r="Q588" s="42"/>
      <c r="R588" s="42"/>
      <c r="S588" s="42"/>
      <c r="T588" s="42"/>
      <c r="U588" s="43"/>
      <c r="V588" s="44"/>
      <c r="W588" s="40"/>
      <c r="X588" s="55"/>
      <c r="Y588" s="54" t="str">
        <f>IF(COUNTA(B588:W588)&lt;=3,"",IF(B588&amp;C588&amp;D588="","",IF(F588&amp;G588="","OK",IF(ISERROR(VLOOKUP(MID(F588,2,2)&amp;LEFT(G588,4),ΚΩΔΙΚΟΙ!A:A,1,FALSE)),"ΣΦΑΛΜΑ: Έλλειψη αντιστοίχισης στηλών 5 και 6","OK"))))</f>
        <v/>
      </c>
      <c r="Z588" s="54" t="str">
        <f t="shared" si="58"/>
        <v/>
      </c>
      <c r="AA588" s="54" t="str">
        <f>IF(COUNTA(B588:W588)&lt;=3,"",IF(B588&amp;C588&amp;D588="","",IF(I588&amp;J588="","OK",IF(ISERROR(VLOOKUP(MID(I588,2,2)&amp;LEFT(J588,4),ΚΩΔΙΚΟΙ!A:A,1,FALSE)),"ΣΦΑΛΜΑ: Έλλειψη αντιστοίχισης στηλών 8 και 9","OK"))))</f>
        <v/>
      </c>
      <c r="AB588" s="54" t="str">
        <f t="shared" si="59"/>
        <v/>
      </c>
      <c r="AC588" s="54" t="str">
        <f t="shared" si="60"/>
        <v/>
      </c>
      <c r="AD588" s="54" t="str">
        <f t="shared" si="61"/>
        <v/>
      </c>
      <c r="AE588" s="54" t="str">
        <f t="shared" si="62"/>
        <v/>
      </c>
    </row>
    <row r="589" spans="1:31" ht="62.25" customHeight="1" x14ac:dyDescent="0.25">
      <c r="A589" s="31" t="str">
        <f t="shared" si="57"/>
        <v/>
      </c>
      <c r="B589" s="34"/>
      <c r="C589" s="12"/>
      <c r="D589" s="12"/>
      <c r="E589" s="12"/>
      <c r="F589" s="35"/>
      <c r="G589" s="12"/>
      <c r="H589" s="11"/>
      <c r="I589" s="35"/>
      <c r="J589" s="35"/>
      <c r="K589" s="11"/>
      <c r="L589" s="11"/>
      <c r="M589" s="35"/>
      <c r="N589" s="37"/>
      <c r="O589" s="37"/>
      <c r="P589" s="36"/>
      <c r="Q589" s="36"/>
      <c r="R589" s="36"/>
      <c r="S589" s="36"/>
      <c r="T589" s="36"/>
      <c r="U589" s="37"/>
      <c r="V589" s="38"/>
      <c r="W589" s="34"/>
      <c r="X589" s="53"/>
      <c r="Y589" s="54" t="str">
        <f>IF(COUNTA(B589:W589)&lt;=3,"",IF(B589&amp;C589&amp;D589="","",IF(F589&amp;G589="","OK",IF(ISERROR(VLOOKUP(MID(F589,2,2)&amp;LEFT(G589,4),ΚΩΔΙΚΟΙ!A:A,1,FALSE)),"ΣΦΑΛΜΑ: Έλλειψη αντιστοίχισης στηλών 5 και 6","OK"))))</f>
        <v/>
      </c>
      <c r="Z589" s="54" t="str">
        <f t="shared" si="58"/>
        <v/>
      </c>
      <c r="AA589" s="54" t="str">
        <f>IF(COUNTA(B589:W589)&lt;=3,"",IF(B589&amp;C589&amp;D589="","",IF(I589&amp;J589="","OK",IF(ISERROR(VLOOKUP(MID(I589,2,2)&amp;LEFT(J589,4),ΚΩΔΙΚΟΙ!A:A,1,FALSE)),"ΣΦΑΛΜΑ: Έλλειψη αντιστοίχισης στηλών 8 και 9","OK"))))</f>
        <v/>
      </c>
      <c r="AB589" s="54" t="str">
        <f t="shared" si="59"/>
        <v/>
      </c>
      <c r="AC589" s="54" t="str">
        <f t="shared" si="60"/>
        <v/>
      </c>
      <c r="AD589" s="54" t="str">
        <f t="shared" si="61"/>
        <v/>
      </c>
      <c r="AE589" s="54" t="str">
        <f t="shared" si="62"/>
        <v/>
      </c>
    </row>
    <row r="590" spans="1:31" ht="62.25" customHeight="1" x14ac:dyDescent="0.25">
      <c r="A590" s="39" t="str">
        <f t="shared" si="57"/>
        <v/>
      </c>
      <c r="B590" s="40"/>
      <c r="C590" s="41"/>
      <c r="D590" s="41"/>
      <c r="E590" s="41"/>
      <c r="F590" s="41"/>
      <c r="G590" s="41"/>
      <c r="H590" s="42"/>
      <c r="I590" s="41"/>
      <c r="J590" s="41"/>
      <c r="K590" s="42"/>
      <c r="L590" s="42"/>
      <c r="M590" s="41"/>
      <c r="N590" s="43"/>
      <c r="O590" s="43"/>
      <c r="P590" s="42"/>
      <c r="Q590" s="42"/>
      <c r="R590" s="42"/>
      <c r="S590" s="42"/>
      <c r="T590" s="42"/>
      <c r="U590" s="43"/>
      <c r="V590" s="44"/>
      <c r="W590" s="40"/>
      <c r="X590" s="55"/>
      <c r="Y590" s="54" t="str">
        <f>IF(COUNTA(B590:W590)&lt;=3,"",IF(B590&amp;C590&amp;D590="","",IF(F590&amp;G590="","OK",IF(ISERROR(VLOOKUP(MID(F590,2,2)&amp;LEFT(G590,4),ΚΩΔΙΚΟΙ!A:A,1,FALSE)),"ΣΦΑΛΜΑ: Έλλειψη αντιστοίχισης στηλών 5 και 6","OK"))))</f>
        <v/>
      </c>
      <c r="Z590" s="54" t="str">
        <f t="shared" si="58"/>
        <v/>
      </c>
      <c r="AA590" s="54" t="str">
        <f>IF(COUNTA(B590:W590)&lt;=3,"",IF(B590&amp;C590&amp;D590="","",IF(I590&amp;J590="","OK",IF(ISERROR(VLOOKUP(MID(I590,2,2)&amp;LEFT(J590,4),ΚΩΔΙΚΟΙ!A:A,1,FALSE)),"ΣΦΑΛΜΑ: Έλλειψη αντιστοίχισης στηλών 8 και 9","OK"))))</f>
        <v/>
      </c>
      <c r="AB590" s="54" t="str">
        <f t="shared" si="59"/>
        <v/>
      </c>
      <c r="AC590" s="54" t="str">
        <f t="shared" si="60"/>
        <v/>
      </c>
      <c r="AD590" s="54" t="str">
        <f t="shared" si="61"/>
        <v/>
      </c>
      <c r="AE590" s="54" t="str">
        <f t="shared" si="62"/>
        <v/>
      </c>
    </row>
    <row r="591" spans="1:31" ht="62.25" customHeight="1" x14ac:dyDescent="0.25">
      <c r="A591" s="31" t="str">
        <f t="shared" si="57"/>
        <v/>
      </c>
      <c r="B591" s="34"/>
      <c r="C591" s="12"/>
      <c r="D591" s="12"/>
      <c r="E591" s="12"/>
      <c r="F591" s="35"/>
      <c r="G591" s="12"/>
      <c r="H591" s="11"/>
      <c r="I591" s="35"/>
      <c r="J591" s="35"/>
      <c r="K591" s="11"/>
      <c r="L591" s="11"/>
      <c r="M591" s="35"/>
      <c r="N591" s="37"/>
      <c r="O591" s="37"/>
      <c r="P591" s="36"/>
      <c r="Q591" s="36"/>
      <c r="R591" s="36"/>
      <c r="S591" s="36"/>
      <c r="T591" s="36"/>
      <c r="U591" s="37"/>
      <c r="V591" s="38"/>
      <c r="W591" s="34"/>
      <c r="X591" s="53"/>
      <c r="Y591" s="54" t="str">
        <f>IF(COUNTA(B591:W591)&lt;=3,"",IF(B591&amp;C591&amp;D591="","",IF(F591&amp;G591="","OK",IF(ISERROR(VLOOKUP(MID(F591,2,2)&amp;LEFT(G591,4),ΚΩΔΙΚΟΙ!A:A,1,FALSE)),"ΣΦΑΛΜΑ: Έλλειψη αντιστοίχισης στηλών 5 και 6","OK"))))</f>
        <v/>
      </c>
      <c r="Z591" s="54" t="str">
        <f t="shared" si="58"/>
        <v/>
      </c>
      <c r="AA591" s="54" t="str">
        <f>IF(COUNTA(B591:W591)&lt;=3,"",IF(B591&amp;C591&amp;D591="","",IF(I591&amp;J591="","OK",IF(ISERROR(VLOOKUP(MID(I591,2,2)&amp;LEFT(J591,4),ΚΩΔΙΚΟΙ!A:A,1,FALSE)),"ΣΦΑΛΜΑ: Έλλειψη αντιστοίχισης στηλών 8 και 9","OK"))))</f>
        <v/>
      </c>
      <c r="AB591" s="54" t="str">
        <f t="shared" si="59"/>
        <v/>
      </c>
      <c r="AC591" s="54" t="str">
        <f t="shared" si="60"/>
        <v/>
      </c>
      <c r="AD591" s="54" t="str">
        <f t="shared" si="61"/>
        <v/>
      </c>
      <c r="AE591" s="54" t="str">
        <f t="shared" si="62"/>
        <v/>
      </c>
    </row>
    <row r="592" spans="1:31" ht="62.25" customHeight="1" x14ac:dyDescent="0.25">
      <c r="A592" s="39" t="str">
        <f t="shared" si="57"/>
        <v/>
      </c>
      <c r="B592" s="40"/>
      <c r="C592" s="41"/>
      <c r="D592" s="41"/>
      <c r="E592" s="41"/>
      <c r="F592" s="41"/>
      <c r="G592" s="41"/>
      <c r="H592" s="42"/>
      <c r="I592" s="41"/>
      <c r="J592" s="41"/>
      <c r="K592" s="42"/>
      <c r="L592" s="42"/>
      <c r="M592" s="41"/>
      <c r="N592" s="43"/>
      <c r="O592" s="43"/>
      <c r="P592" s="42"/>
      <c r="Q592" s="42"/>
      <c r="R592" s="42"/>
      <c r="S592" s="42"/>
      <c r="T592" s="42"/>
      <c r="U592" s="43"/>
      <c r="V592" s="44"/>
      <c r="W592" s="40"/>
      <c r="X592" s="55"/>
      <c r="Y592" s="54" t="str">
        <f>IF(COUNTA(B592:W592)&lt;=3,"",IF(B592&amp;C592&amp;D592="","",IF(F592&amp;G592="","OK",IF(ISERROR(VLOOKUP(MID(F592,2,2)&amp;LEFT(G592,4),ΚΩΔΙΚΟΙ!A:A,1,FALSE)),"ΣΦΑΛΜΑ: Έλλειψη αντιστοίχισης στηλών 5 και 6","OK"))))</f>
        <v/>
      </c>
      <c r="Z592" s="54" t="str">
        <f t="shared" si="58"/>
        <v/>
      </c>
      <c r="AA592" s="54" t="str">
        <f>IF(COUNTA(B592:W592)&lt;=3,"",IF(B592&amp;C592&amp;D592="","",IF(I592&amp;J592="","OK",IF(ISERROR(VLOOKUP(MID(I592,2,2)&amp;LEFT(J592,4),ΚΩΔΙΚΟΙ!A:A,1,FALSE)),"ΣΦΑΛΜΑ: Έλλειψη αντιστοίχισης στηλών 8 και 9","OK"))))</f>
        <v/>
      </c>
      <c r="AB592" s="54" t="str">
        <f t="shared" si="59"/>
        <v/>
      </c>
      <c r="AC592" s="54" t="str">
        <f t="shared" si="60"/>
        <v/>
      </c>
      <c r="AD592" s="54" t="str">
        <f t="shared" si="61"/>
        <v/>
      </c>
      <c r="AE592" s="54" t="str">
        <f t="shared" si="62"/>
        <v/>
      </c>
    </row>
    <row r="593" spans="1:31" ht="62.25" customHeight="1" x14ac:dyDescent="0.25">
      <c r="A593" s="31" t="str">
        <f t="shared" si="57"/>
        <v/>
      </c>
      <c r="B593" s="34"/>
      <c r="C593" s="12"/>
      <c r="D593" s="12"/>
      <c r="E593" s="12"/>
      <c r="F593" s="35"/>
      <c r="G593" s="12"/>
      <c r="H593" s="11"/>
      <c r="I593" s="35"/>
      <c r="J593" s="35"/>
      <c r="K593" s="11"/>
      <c r="L593" s="11"/>
      <c r="M593" s="35"/>
      <c r="N593" s="37"/>
      <c r="O593" s="37"/>
      <c r="P593" s="36"/>
      <c r="Q593" s="36"/>
      <c r="R593" s="36"/>
      <c r="S593" s="36"/>
      <c r="T593" s="36"/>
      <c r="U593" s="37"/>
      <c r="V593" s="38"/>
      <c r="W593" s="34"/>
      <c r="X593" s="53"/>
      <c r="Y593" s="54" t="str">
        <f>IF(COUNTA(B593:W593)&lt;=3,"",IF(B593&amp;C593&amp;D593="","",IF(F593&amp;G593="","OK",IF(ISERROR(VLOOKUP(MID(F593,2,2)&amp;LEFT(G593,4),ΚΩΔΙΚΟΙ!A:A,1,FALSE)),"ΣΦΑΛΜΑ: Έλλειψη αντιστοίχισης στηλών 5 και 6","OK"))))</f>
        <v/>
      </c>
      <c r="Z593" s="54" t="str">
        <f t="shared" si="58"/>
        <v/>
      </c>
      <c r="AA593" s="54" t="str">
        <f>IF(COUNTA(B593:W593)&lt;=3,"",IF(B593&amp;C593&amp;D593="","",IF(I593&amp;J593="","OK",IF(ISERROR(VLOOKUP(MID(I593,2,2)&amp;LEFT(J593,4),ΚΩΔΙΚΟΙ!A:A,1,FALSE)),"ΣΦΑΛΜΑ: Έλλειψη αντιστοίχισης στηλών 8 και 9","OK"))))</f>
        <v/>
      </c>
      <c r="AB593" s="54" t="str">
        <f t="shared" si="59"/>
        <v/>
      </c>
      <c r="AC593" s="54" t="str">
        <f t="shared" si="60"/>
        <v/>
      </c>
      <c r="AD593" s="54" t="str">
        <f t="shared" si="61"/>
        <v/>
      </c>
      <c r="AE593" s="54" t="str">
        <f t="shared" si="62"/>
        <v/>
      </c>
    </row>
    <row r="594" spans="1:31" ht="62.25" customHeight="1" x14ac:dyDescent="0.25">
      <c r="A594" s="39" t="str">
        <f t="shared" si="57"/>
        <v/>
      </c>
      <c r="B594" s="40"/>
      <c r="C594" s="41"/>
      <c r="D594" s="41"/>
      <c r="E594" s="41"/>
      <c r="F594" s="41"/>
      <c r="G594" s="41"/>
      <c r="H594" s="42"/>
      <c r="I594" s="41"/>
      <c r="J594" s="41"/>
      <c r="K594" s="42"/>
      <c r="L594" s="42"/>
      <c r="M594" s="41"/>
      <c r="N594" s="43"/>
      <c r="O594" s="43"/>
      <c r="P594" s="42"/>
      <c r="Q594" s="42"/>
      <c r="R594" s="42"/>
      <c r="S594" s="42"/>
      <c r="T594" s="42"/>
      <c r="U594" s="43"/>
      <c r="V594" s="44"/>
      <c r="W594" s="40"/>
      <c r="X594" s="55"/>
      <c r="Y594" s="54" t="str">
        <f>IF(COUNTA(B594:W594)&lt;=3,"",IF(B594&amp;C594&amp;D594="","",IF(F594&amp;G594="","OK",IF(ISERROR(VLOOKUP(MID(F594,2,2)&amp;LEFT(G594,4),ΚΩΔΙΚΟΙ!A:A,1,FALSE)),"ΣΦΑΛΜΑ: Έλλειψη αντιστοίχισης στηλών 5 και 6","OK"))))</f>
        <v/>
      </c>
      <c r="Z594" s="54" t="str">
        <f t="shared" si="58"/>
        <v/>
      </c>
      <c r="AA594" s="54" t="str">
        <f>IF(COUNTA(B594:W594)&lt;=3,"",IF(B594&amp;C594&amp;D594="","",IF(I594&amp;J594="","OK",IF(ISERROR(VLOOKUP(MID(I594,2,2)&amp;LEFT(J594,4),ΚΩΔΙΚΟΙ!A:A,1,FALSE)),"ΣΦΑΛΜΑ: Έλλειψη αντιστοίχισης στηλών 8 και 9","OK"))))</f>
        <v/>
      </c>
      <c r="AB594" s="54" t="str">
        <f t="shared" si="59"/>
        <v/>
      </c>
      <c r="AC594" s="54" t="str">
        <f t="shared" si="60"/>
        <v/>
      </c>
      <c r="AD594" s="54" t="str">
        <f t="shared" si="61"/>
        <v/>
      </c>
      <c r="AE594" s="54" t="str">
        <f t="shared" si="62"/>
        <v/>
      </c>
    </row>
    <row r="595" spans="1:31" ht="62.25" customHeight="1" x14ac:dyDescent="0.25">
      <c r="A595" s="31" t="str">
        <f t="shared" si="57"/>
        <v/>
      </c>
      <c r="B595" s="34"/>
      <c r="C595" s="12"/>
      <c r="D595" s="12"/>
      <c r="E595" s="12"/>
      <c r="F595" s="35"/>
      <c r="G595" s="12"/>
      <c r="H595" s="11"/>
      <c r="I595" s="35"/>
      <c r="J595" s="35"/>
      <c r="K595" s="11"/>
      <c r="L595" s="11"/>
      <c r="M595" s="35"/>
      <c r="N595" s="37"/>
      <c r="O595" s="37"/>
      <c r="P595" s="36"/>
      <c r="Q595" s="36"/>
      <c r="R595" s="36"/>
      <c r="S595" s="36"/>
      <c r="T595" s="36"/>
      <c r="U595" s="37"/>
      <c r="V595" s="38"/>
      <c r="W595" s="34"/>
      <c r="X595" s="53"/>
      <c r="Y595" s="54" t="str">
        <f>IF(COUNTA(B595:W595)&lt;=3,"",IF(B595&amp;C595&amp;D595="","",IF(F595&amp;G595="","OK",IF(ISERROR(VLOOKUP(MID(F595,2,2)&amp;LEFT(G595,4),ΚΩΔΙΚΟΙ!A:A,1,FALSE)),"ΣΦΑΛΜΑ: Έλλειψη αντιστοίχισης στηλών 5 και 6","OK"))))</f>
        <v/>
      </c>
      <c r="Z595" s="54" t="str">
        <f t="shared" si="58"/>
        <v/>
      </c>
      <c r="AA595" s="54" t="str">
        <f>IF(COUNTA(B595:W595)&lt;=3,"",IF(B595&amp;C595&amp;D595="","",IF(I595&amp;J595="","OK",IF(ISERROR(VLOOKUP(MID(I595,2,2)&amp;LEFT(J595,4),ΚΩΔΙΚΟΙ!A:A,1,FALSE)),"ΣΦΑΛΜΑ: Έλλειψη αντιστοίχισης στηλών 8 και 9","OK"))))</f>
        <v/>
      </c>
      <c r="AB595" s="54" t="str">
        <f t="shared" si="59"/>
        <v/>
      </c>
      <c r="AC595" s="54" t="str">
        <f t="shared" si="60"/>
        <v/>
      </c>
      <c r="AD595" s="54" t="str">
        <f t="shared" si="61"/>
        <v/>
      </c>
      <c r="AE595" s="54" t="str">
        <f t="shared" si="62"/>
        <v/>
      </c>
    </row>
    <row r="596" spans="1:31" ht="62.25" customHeight="1" x14ac:dyDescent="0.25">
      <c r="A596" s="39" t="str">
        <f t="shared" si="57"/>
        <v/>
      </c>
      <c r="B596" s="40"/>
      <c r="C596" s="41"/>
      <c r="D596" s="41"/>
      <c r="E596" s="41"/>
      <c r="F596" s="41"/>
      <c r="G596" s="41"/>
      <c r="H596" s="42"/>
      <c r="I596" s="41"/>
      <c r="J596" s="41"/>
      <c r="K596" s="42"/>
      <c r="L596" s="42"/>
      <c r="M596" s="41"/>
      <c r="N596" s="43"/>
      <c r="O596" s="43"/>
      <c r="P596" s="42"/>
      <c r="Q596" s="42"/>
      <c r="R596" s="42"/>
      <c r="S596" s="42"/>
      <c r="T596" s="42"/>
      <c r="U596" s="43"/>
      <c r="V596" s="44"/>
      <c r="W596" s="40"/>
      <c r="X596" s="55"/>
      <c r="Y596" s="54" t="str">
        <f>IF(COUNTA(B596:W596)&lt;=3,"",IF(B596&amp;C596&amp;D596="","",IF(F596&amp;G596="","OK",IF(ISERROR(VLOOKUP(MID(F596,2,2)&amp;LEFT(G596,4),ΚΩΔΙΚΟΙ!A:A,1,FALSE)),"ΣΦΑΛΜΑ: Έλλειψη αντιστοίχισης στηλών 5 και 6","OK"))))</f>
        <v/>
      </c>
      <c r="Z596" s="54" t="str">
        <f t="shared" si="58"/>
        <v/>
      </c>
      <c r="AA596" s="54" t="str">
        <f>IF(COUNTA(B596:W596)&lt;=3,"",IF(B596&amp;C596&amp;D596="","",IF(I596&amp;J596="","OK",IF(ISERROR(VLOOKUP(MID(I596,2,2)&amp;LEFT(J596,4),ΚΩΔΙΚΟΙ!A:A,1,FALSE)),"ΣΦΑΛΜΑ: Έλλειψη αντιστοίχισης στηλών 8 και 9","OK"))))</f>
        <v/>
      </c>
      <c r="AB596" s="54" t="str">
        <f t="shared" si="59"/>
        <v/>
      </c>
      <c r="AC596" s="54" t="str">
        <f t="shared" si="60"/>
        <v/>
      </c>
      <c r="AD596" s="54" t="str">
        <f t="shared" si="61"/>
        <v/>
      </c>
      <c r="AE596" s="54" t="str">
        <f t="shared" si="62"/>
        <v/>
      </c>
    </row>
    <row r="597" spans="1:31" ht="62.25" customHeight="1" x14ac:dyDescent="0.25">
      <c r="A597" s="31" t="str">
        <f t="shared" si="57"/>
        <v/>
      </c>
      <c r="B597" s="34"/>
      <c r="C597" s="12"/>
      <c r="D597" s="12"/>
      <c r="E597" s="12"/>
      <c r="F597" s="35"/>
      <c r="G597" s="12"/>
      <c r="H597" s="11"/>
      <c r="I597" s="35"/>
      <c r="J597" s="35"/>
      <c r="K597" s="11"/>
      <c r="L597" s="11"/>
      <c r="M597" s="35"/>
      <c r="N597" s="37"/>
      <c r="O597" s="37"/>
      <c r="P597" s="36"/>
      <c r="Q597" s="36"/>
      <c r="R597" s="36"/>
      <c r="S597" s="36"/>
      <c r="T597" s="36"/>
      <c r="U597" s="37"/>
      <c r="V597" s="38"/>
      <c r="W597" s="34"/>
      <c r="X597" s="53"/>
      <c r="Y597" s="54" t="str">
        <f>IF(COUNTA(B597:W597)&lt;=3,"",IF(B597&amp;C597&amp;D597="","",IF(F597&amp;G597="","OK",IF(ISERROR(VLOOKUP(MID(F597,2,2)&amp;LEFT(G597,4),ΚΩΔΙΚΟΙ!A:A,1,FALSE)),"ΣΦΑΛΜΑ: Έλλειψη αντιστοίχισης στηλών 5 και 6","OK"))))</f>
        <v/>
      </c>
      <c r="Z597" s="54" t="str">
        <f t="shared" si="58"/>
        <v/>
      </c>
      <c r="AA597" s="54" t="str">
        <f>IF(COUNTA(B597:W597)&lt;=3,"",IF(B597&amp;C597&amp;D597="","",IF(I597&amp;J597="","OK",IF(ISERROR(VLOOKUP(MID(I597,2,2)&amp;LEFT(J597,4),ΚΩΔΙΚΟΙ!A:A,1,FALSE)),"ΣΦΑΛΜΑ: Έλλειψη αντιστοίχισης στηλών 8 και 9","OK"))))</f>
        <v/>
      </c>
      <c r="AB597" s="54" t="str">
        <f t="shared" si="59"/>
        <v/>
      </c>
      <c r="AC597" s="54" t="str">
        <f t="shared" si="60"/>
        <v/>
      </c>
      <c r="AD597" s="54" t="str">
        <f t="shared" si="61"/>
        <v/>
      </c>
      <c r="AE597" s="54" t="str">
        <f t="shared" si="62"/>
        <v/>
      </c>
    </row>
    <row r="598" spans="1:31" ht="62.25" customHeight="1" x14ac:dyDescent="0.25">
      <c r="A598" s="39" t="str">
        <f t="shared" si="57"/>
        <v/>
      </c>
      <c r="B598" s="40"/>
      <c r="C598" s="41"/>
      <c r="D598" s="41"/>
      <c r="E598" s="41"/>
      <c r="F598" s="41"/>
      <c r="G598" s="41"/>
      <c r="H598" s="42"/>
      <c r="I598" s="41"/>
      <c r="J598" s="41"/>
      <c r="K598" s="42"/>
      <c r="L598" s="42"/>
      <c r="M598" s="41"/>
      <c r="N598" s="43"/>
      <c r="O598" s="43"/>
      <c r="P598" s="42"/>
      <c r="Q598" s="42"/>
      <c r="R598" s="42"/>
      <c r="S598" s="42"/>
      <c r="T598" s="42"/>
      <c r="U598" s="43"/>
      <c r="V598" s="44"/>
      <c r="W598" s="40"/>
      <c r="X598" s="55"/>
      <c r="Y598" s="54" t="str">
        <f>IF(COUNTA(B598:W598)&lt;=3,"",IF(B598&amp;C598&amp;D598="","",IF(F598&amp;G598="","OK",IF(ISERROR(VLOOKUP(MID(F598,2,2)&amp;LEFT(G598,4),ΚΩΔΙΚΟΙ!A:A,1,FALSE)),"ΣΦΑΛΜΑ: Έλλειψη αντιστοίχισης στηλών 5 και 6","OK"))))</f>
        <v/>
      </c>
      <c r="Z598" s="54" t="str">
        <f t="shared" si="58"/>
        <v/>
      </c>
      <c r="AA598" s="54" t="str">
        <f>IF(COUNTA(B598:W598)&lt;=3,"",IF(B598&amp;C598&amp;D598="","",IF(I598&amp;J598="","OK",IF(ISERROR(VLOOKUP(MID(I598,2,2)&amp;LEFT(J598,4),ΚΩΔΙΚΟΙ!A:A,1,FALSE)),"ΣΦΑΛΜΑ: Έλλειψη αντιστοίχισης στηλών 8 και 9","OK"))))</f>
        <v/>
      </c>
      <c r="AB598" s="54" t="str">
        <f t="shared" si="59"/>
        <v/>
      </c>
      <c r="AC598" s="54" t="str">
        <f t="shared" si="60"/>
        <v/>
      </c>
      <c r="AD598" s="54" t="str">
        <f t="shared" si="61"/>
        <v/>
      </c>
      <c r="AE598" s="54" t="str">
        <f t="shared" si="62"/>
        <v/>
      </c>
    </row>
    <row r="599" spans="1:31" ht="62.25" customHeight="1" x14ac:dyDescent="0.25">
      <c r="A599" s="31" t="str">
        <f t="shared" si="57"/>
        <v/>
      </c>
      <c r="B599" s="34"/>
      <c r="C599" s="12"/>
      <c r="D599" s="12"/>
      <c r="E599" s="12"/>
      <c r="F599" s="35"/>
      <c r="G599" s="12"/>
      <c r="H599" s="11"/>
      <c r="I599" s="35"/>
      <c r="J599" s="35"/>
      <c r="K599" s="11"/>
      <c r="L599" s="11"/>
      <c r="M599" s="35"/>
      <c r="N599" s="37"/>
      <c r="O599" s="37"/>
      <c r="P599" s="36"/>
      <c r="Q599" s="36"/>
      <c r="R599" s="36"/>
      <c r="S599" s="36"/>
      <c r="T599" s="36"/>
      <c r="U599" s="37"/>
      <c r="V599" s="38"/>
      <c r="W599" s="34"/>
      <c r="X599" s="53"/>
      <c r="Y599" s="54" t="str">
        <f>IF(COUNTA(B599:W599)&lt;=3,"",IF(B599&amp;C599&amp;D599="","",IF(F599&amp;G599="","OK",IF(ISERROR(VLOOKUP(MID(F599,2,2)&amp;LEFT(G599,4),ΚΩΔΙΚΟΙ!A:A,1,FALSE)),"ΣΦΑΛΜΑ: Έλλειψη αντιστοίχισης στηλών 5 και 6","OK"))))</f>
        <v/>
      </c>
      <c r="Z599" s="54" t="str">
        <f t="shared" si="58"/>
        <v/>
      </c>
      <c r="AA599" s="54" t="str">
        <f>IF(COUNTA(B599:W599)&lt;=3,"",IF(B599&amp;C599&amp;D599="","",IF(I599&amp;J599="","OK",IF(ISERROR(VLOOKUP(MID(I599,2,2)&amp;LEFT(J599,4),ΚΩΔΙΚΟΙ!A:A,1,FALSE)),"ΣΦΑΛΜΑ: Έλλειψη αντιστοίχισης στηλών 8 και 9","OK"))))</f>
        <v/>
      </c>
      <c r="AB599" s="54" t="str">
        <f t="shared" si="59"/>
        <v/>
      </c>
      <c r="AC599" s="54" t="str">
        <f t="shared" si="60"/>
        <v/>
      </c>
      <c r="AD599" s="54" t="str">
        <f t="shared" si="61"/>
        <v/>
      </c>
      <c r="AE599" s="54" t="str">
        <f t="shared" si="62"/>
        <v/>
      </c>
    </row>
    <row r="600" spans="1:31" ht="62.25" customHeight="1" x14ac:dyDescent="0.25">
      <c r="A600" s="39" t="str">
        <f t="shared" si="57"/>
        <v/>
      </c>
      <c r="B600" s="40"/>
      <c r="C600" s="41"/>
      <c r="D600" s="41"/>
      <c r="E600" s="41"/>
      <c r="F600" s="41"/>
      <c r="G600" s="41"/>
      <c r="H600" s="42"/>
      <c r="I600" s="41"/>
      <c r="J600" s="41"/>
      <c r="K600" s="42"/>
      <c r="L600" s="42"/>
      <c r="M600" s="41"/>
      <c r="N600" s="43"/>
      <c r="O600" s="43"/>
      <c r="P600" s="42"/>
      <c r="Q600" s="42"/>
      <c r="R600" s="42"/>
      <c r="S600" s="42"/>
      <c r="T600" s="42"/>
      <c r="U600" s="43"/>
      <c r="V600" s="44"/>
      <c r="W600" s="40"/>
      <c r="X600" s="55"/>
      <c r="Y600" s="54" t="str">
        <f>IF(COUNTA(B600:W600)&lt;=3,"",IF(B600&amp;C600&amp;D600="","",IF(F600&amp;G600="","OK",IF(ISERROR(VLOOKUP(MID(F600,2,2)&amp;LEFT(G600,4),ΚΩΔΙΚΟΙ!A:A,1,FALSE)),"ΣΦΑΛΜΑ: Έλλειψη αντιστοίχισης στηλών 5 και 6","OK"))))</f>
        <v/>
      </c>
      <c r="Z600" s="54" t="str">
        <f t="shared" si="58"/>
        <v/>
      </c>
      <c r="AA600" s="54" t="str">
        <f>IF(COUNTA(B600:W600)&lt;=3,"",IF(B600&amp;C600&amp;D600="","",IF(I600&amp;J600="","OK",IF(ISERROR(VLOOKUP(MID(I600,2,2)&amp;LEFT(J600,4),ΚΩΔΙΚΟΙ!A:A,1,FALSE)),"ΣΦΑΛΜΑ: Έλλειψη αντιστοίχισης στηλών 8 και 9","OK"))))</f>
        <v/>
      </c>
      <c r="AB600" s="54" t="str">
        <f t="shared" si="59"/>
        <v/>
      </c>
      <c r="AC600" s="54" t="str">
        <f t="shared" si="60"/>
        <v/>
      </c>
      <c r="AD600" s="54" t="str">
        <f t="shared" si="61"/>
        <v/>
      </c>
      <c r="AE600" s="54" t="str">
        <f t="shared" si="62"/>
        <v/>
      </c>
    </row>
    <row r="601" spans="1:31" ht="62.25" customHeight="1" x14ac:dyDescent="0.25">
      <c r="A601" s="31" t="str">
        <f t="shared" si="57"/>
        <v/>
      </c>
      <c r="B601" s="34"/>
      <c r="C601" s="12"/>
      <c r="D601" s="12"/>
      <c r="E601" s="12"/>
      <c r="F601" s="35"/>
      <c r="G601" s="12"/>
      <c r="H601" s="11"/>
      <c r="I601" s="35"/>
      <c r="J601" s="35"/>
      <c r="K601" s="11"/>
      <c r="L601" s="11"/>
      <c r="M601" s="35"/>
      <c r="N601" s="37"/>
      <c r="O601" s="37"/>
      <c r="P601" s="36"/>
      <c r="Q601" s="36"/>
      <c r="R601" s="36"/>
      <c r="S601" s="36"/>
      <c r="T601" s="36"/>
      <c r="U601" s="37"/>
      <c r="V601" s="38"/>
      <c r="W601" s="34"/>
      <c r="X601" s="53"/>
      <c r="Y601" s="54" t="str">
        <f>IF(COUNTA(B601:W601)&lt;=3,"",IF(B601&amp;C601&amp;D601="","",IF(F601&amp;G601="","OK",IF(ISERROR(VLOOKUP(MID(F601,2,2)&amp;LEFT(G601,4),ΚΩΔΙΚΟΙ!A:A,1,FALSE)),"ΣΦΑΛΜΑ: Έλλειψη αντιστοίχισης στηλών 5 και 6","OK"))))</f>
        <v/>
      </c>
      <c r="Z601" s="54" t="str">
        <f t="shared" si="58"/>
        <v/>
      </c>
      <c r="AA601" s="54" t="str">
        <f>IF(COUNTA(B601:W601)&lt;=3,"",IF(B601&amp;C601&amp;D601="","",IF(I601&amp;J601="","OK",IF(ISERROR(VLOOKUP(MID(I601,2,2)&amp;LEFT(J601,4),ΚΩΔΙΚΟΙ!A:A,1,FALSE)),"ΣΦΑΛΜΑ: Έλλειψη αντιστοίχισης στηλών 8 και 9","OK"))))</f>
        <v/>
      </c>
      <c r="AB601" s="54" t="str">
        <f t="shared" si="59"/>
        <v/>
      </c>
      <c r="AC601" s="54" t="str">
        <f t="shared" si="60"/>
        <v/>
      </c>
      <c r="AD601" s="54" t="str">
        <f t="shared" si="61"/>
        <v/>
      </c>
      <c r="AE601" s="54" t="str">
        <f t="shared" si="62"/>
        <v/>
      </c>
    </row>
    <row r="602" spans="1:31" ht="62.25" customHeight="1" x14ac:dyDescent="0.25">
      <c r="A602" s="39" t="str">
        <f t="shared" si="57"/>
        <v/>
      </c>
      <c r="B602" s="40"/>
      <c r="C602" s="41"/>
      <c r="D602" s="41"/>
      <c r="E602" s="41"/>
      <c r="F602" s="41"/>
      <c r="G602" s="41"/>
      <c r="H602" s="42"/>
      <c r="I602" s="41"/>
      <c r="J602" s="41"/>
      <c r="K602" s="42"/>
      <c r="L602" s="42"/>
      <c r="M602" s="41"/>
      <c r="N602" s="43"/>
      <c r="O602" s="43"/>
      <c r="P602" s="42"/>
      <c r="Q602" s="42"/>
      <c r="R602" s="42"/>
      <c r="S602" s="42"/>
      <c r="T602" s="42"/>
      <c r="U602" s="43"/>
      <c r="V602" s="44"/>
      <c r="W602" s="40"/>
      <c r="X602" s="55"/>
      <c r="Y602" s="54" t="str">
        <f>IF(COUNTA(B602:W602)&lt;=3,"",IF(B602&amp;C602&amp;D602="","",IF(F602&amp;G602="","OK",IF(ISERROR(VLOOKUP(MID(F602,2,2)&amp;LEFT(G602,4),ΚΩΔΙΚΟΙ!A:A,1,FALSE)),"ΣΦΑΛΜΑ: Έλλειψη αντιστοίχισης στηλών 5 και 6","OK"))))</f>
        <v/>
      </c>
      <c r="Z602" s="54" t="str">
        <f t="shared" si="58"/>
        <v/>
      </c>
      <c r="AA602" s="54" t="str">
        <f>IF(COUNTA(B602:W602)&lt;=3,"",IF(B602&amp;C602&amp;D602="","",IF(I602&amp;J602="","OK",IF(ISERROR(VLOOKUP(MID(I602,2,2)&amp;LEFT(J602,4),ΚΩΔΙΚΟΙ!A:A,1,FALSE)),"ΣΦΑΛΜΑ: Έλλειψη αντιστοίχισης στηλών 8 και 9","OK"))))</f>
        <v/>
      </c>
      <c r="AB602" s="54" t="str">
        <f t="shared" si="59"/>
        <v/>
      </c>
      <c r="AC602" s="54" t="str">
        <f t="shared" si="60"/>
        <v/>
      </c>
      <c r="AD602" s="54" t="str">
        <f t="shared" si="61"/>
        <v/>
      </c>
      <c r="AE602" s="54" t="str">
        <f t="shared" si="62"/>
        <v/>
      </c>
    </row>
    <row r="603" spans="1:31" ht="62.25" customHeight="1" x14ac:dyDescent="0.25">
      <c r="A603" s="31" t="str">
        <f t="shared" si="57"/>
        <v/>
      </c>
      <c r="B603" s="34"/>
      <c r="C603" s="12"/>
      <c r="D603" s="12"/>
      <c r="E603" s="12"/>
      <c r="F603" s="35"/>
      <c r="G603" s="12"/>
      <c r="H603" s="11"/>
      <c r="I603" s="35"/>
      <c r="J603" s="35"/>
      <c r="K603" s="11"/>
      <c r="L603" s="11"/>
      <c r="M603" s="35"/>
      <c r="N603" s="37"/>
      <c r="O603" s="37"/>
      <c r="P603" s="36"/>
      <c r="Q603" s="36"/>
      <c r="R603" s="36"/>
      <c r="S603" s="36"/>
      <c r="T603" s="36"/>
      <c r="U603" s="37"/>
      <c r="V603" s="38"/>
      <c r="W603" s="34"/>
      <c r="X603" s="53"/>
      <c r="Y603" s="54" t="str">
        <f>IF(COUNTA(B603:W603)&lt;=3,"",IF(B603&amp;C603&amp;D603="","",IF(F603&amp;G603="","OK",IF(ISERROR(VLOOKUP(MID(F603,2,2)&amp;LEFT(G603,4),ΚΩΔΙΚΟΙ!A:A,1,FALSE)),"ΣΦΑΛΜΑ: Έλλειψη αντιστοίχισης στηλών 5 και 6","OK"))))</f>
        <v/>
      </c>
      <c r="Z603" s="54" t="str">
        <f t="shared" si="58"/>
        <v/>
      </c>
      <c r="AA603" s="54" t="str">
        <f>IF(COUNTA(B603:W603)&lt;=3,"",IF(B603&amp;C603&amp;D603="","",IF(I603&amp;J603="","OK",IF(ISERROR(VLOOKUP(MID(I603,2,2)&amp;LEFT(J603,4),ΚΩΔΙΚΟΙ!A:A,1,FALSE)),"ΣΦΑΛΜΑ: Έλλειψη αντιστοίχισης στηλών 8 και 9","OK"))))</f>
        <v/>
      </c>
      <c r="AB603" s="54" t="str">
        <f t="shared" si="59"/>
        <v/>
      </c>
      <c r="AC603" s="54" t="str">
        <f t="shared" si="60"/>
        <v/>
      </c>
      <c r="AD603" s="54" t="str">
        <f t="shared" si="61"/>
        <v/>
      </c>
      <c r="AE603" s="54" t="str">
        <f t="shared" si="62"/>
        <v/>
      </c>
    </row>
    <row r="604" spans="1:31" ht="62.25" customHeight="1" x14ac:dyDescent="0.25">
      <c r="A604" s="39" t="str">
        <f t="shared" si="57"/>
        <v/>
      </c>
      <c r="B604" s="40"/>
      <c r="C604" s="41"/>
      <c r="D604" s="41"/>
      <c r="E604" s="41"/>
      <c r="F604" s="41"/>
      <c r="G604" s="41"/>
      <c r="H604" s="42"/>
      <c r="I604" s="41"/>
      <c r="J604" s="41"/>
      <c r="K604" s="42"/>
      <c r="L604" s="42"/>
      <c r="M604" s="41"/>
      <c r="N604" s="43"/>
      <c r="O604" s="43"/>
      <c r="P604" s="42"/>
      <c r="Q604" s="42"/>
      <c r="R604" s="42"/>
      <c r="S604" s="42"/>
      <c r="T604" s="42"/>
      <c r="U604" s="43"/>
      <c r="V604" s="44"/>
      <c r="W604" s="40"/>
      <c r="X604" s="55"/>
      <c r="Y604" s="54" t="str">
        <f>IF(COUNTA(B604:W604)&lt;=3,"",IF(B604&amp;C604&amp;D604="","",IF(F604&amp;G604="","OK",IF(ISERROR(VLOOKUP(MID(F604,2,2)&amp;LEFT(G604,4),ΚΩΔΙΚΟΙ!A:A,1,FALSE)),"ΣΦΑΛΜΑ: Έλλειψη αντιστοίχισης στηλών 5 και 6","OK"))))</f>
        <v/>
      </c>
      <c r="Z604" s="54" t="str">
        <f t="shared" si="58"/>
        <v/>
      </c>
      <c r="AA604" s="54" t="str">
        <f>IF(COUNTA(B604:W604)&lt;=3,"",IF(B604&amp;C604&amp;D604="","",IF(I604&amp;J604="","OK",IF(ISERROR(VLOOKUP(MID(I604,2,2)&amp;LEFT(J604,4),ΚΩΔΙΚΟΙ!A:A,1,FALSE)),"ΣΦΑΛΜΑ: Έλλειψη αντιστοίχισης στηλών 8 και 9","OK"))))</f>
        <v/>
      </c>
      <c r="AB604" s="54" t="str">
        <f t="shared" si="59"/>
        <v/>
      </c>
      <c r="AC604" s="54" t="str">
        <f t="shared" si="60"/>
        <v/>
      </c>
      <c r="AD604" s="54" t="str">
        <f t="shared" si="61"/>
        <v/>
      </c>
      <c r="AE604" s="54" t="str">
        <f t="shared" si="62"/>
        <v/>
      </c>
    </row>
    <row r="605" spans="1:31" ht="62.25" customHeight="1" x14ac:dyDescent="0.25">
      <c r="A605" s="31" t="str">
        <f t="shared" si="57"/>
        <v/>
      </c>
      <c r="B605" s="34"/>
      <c r="C605" s="12"/>
      <c r="D605" s="12"/>
      <c r="E605" s="12"/>
      <c r="F605" s="35"/>
      <c r="G605" s="12"/>
      <c r="H605" s="11"/>
      <c r="I605" s="35"/>
      <c r="J605" s="35"/>
      <c r="K605" s="11"/>
      <c r="L605" s="11"/>
      <c r="M605" s="35"/>
      <c r="N605" s="37"/>
      <c r="O605" s="37"/>
      <c r="P605" s="36"/>
      <c r="Q605" s="36"/>
      <c r="R605" s="36"/>
      <c r="S605" s="36"/>
      <c r="T605" s="36"/>
      <c r="U605" s="37"/>
      <c r="V605" s="38"/>
      <c r="W605" s="34"/>
      <c r="X605" s="53"/>
      <c r="Y605" s="54" t="str">
        <f>IF(COUNTA(B605:W605)&lt;=3,"",IF(B605&amp;C605&amp;D605="","",IF(F605&amp;G605="","OK",IF(ISERROR(VLOOKUP(MID(F605,2,2)&amp;LEFT(G605,4),ΚΩΔΙΚΟΙ!A:A,1,FALSE)),"ΣΦΑΛΜΑ: Έλλειψη αντιστοίχισης στηλών 5 και 6","OK"))))</f>
        <v/>
      </c>
      <c r="Z605" s="54" t="str">
        <f t="shared" si="58"/>
        <v/>
      </c>
      <c r="AA605" s="54" t="str">
        <f>IF(COUNTA(B605:W605)&lt;=3,"",IF(B605&amp;C605&amp;D605="","",IF(I605&amp;J605="","OK",IF(ISERROR(VLOOKUP(MID(I605,2,2)&amp;LEFT(J605,4),ΚΩΔΙΚΟΙ!A:A,1,FALSE)),"ΣΦΑΛΜΑ: Έλλειψη αντιστοίχισης στηλών 8 και 9","OK"))))</f>
        <v/>
      </c>
      <c r="AB605" s="54" t="str">
        <f t="shared" si="59"/>
        <v/>
      </c>
      <c r="AC605" s="54" t="str">
        <f t="shared" si="60"/>
        <v/>
      </c>
      <c r="AD605" s="54" t="str">
        <f t="shared" si="61"/>
        <v/>
      </c>
      <c r="AE605" s="54" t="str">
        <f t="shared" si="62"/>
        <v/>
      </c>
    </row>
    <row r="606" spans="1:31" ht="62.25" customHeight="1" x14ac:dyDescent="0.25">
      <c r="A606" s="39" t="str">
        <f t="shared" si="57"/>
        <v/>
      </c>
      <c r="B606" s="40"/>
      <c r="C606" s="41"/>
      <c r="D606" s="41"/>
      <c r="E606" s="41"/>
      <c r="F606" s="41"/>
      <c r="G606" s="41"/>
      <c r="H606" s="42"/>
      <c r="I606" s="41"/>
      <c r="J606" s="41"/>
      <c r="K606" s="42"/>
      <c r="L606" s="42"/>
      <c r="M606" s="41"/>
      <c r="N606" s="43"/>
      <c r="O606" s="43"/>
      <c r="P606" s="42"/>
      <c r="Q606" s="42"/>
      <c r="R606" s="42"/>
      <c r="S606" s="42"/>
      <c r="T606" s="42"/>
      <c r="U606" s="43"/>
      <c r="V606" s="44"/>
      <c r="W606" s="40"/>
      <c r="X606" s="55"/>
      <c r="Y606" s="54" t="str">
        <f>IF(COUNTA(B606:W606)&lt;=3,"",IF(B606&amp;C606&amp;D606="","",IF(F606&amp;G606="","OK",IF(ISERROR(VLOOKUP(MID(F606,2,2)&amp;LEFT(G606,4),ΚΩΔΙΚΟΙ!A:A,1,FALSE)),"ΣΦΑΛΜΑ: Έλλειψη αντιστοίχισης στηλών 5 και 6","OK"))))</f>
        <v/>
      </c>
      <c r="Z606" s="54" t="str">
        <f t="shared" si="58"/>
        <v/>
      </c>
      <c r="AA606" s="54" t="str">
        <f>IF(COUNTA(B606:W606)&lt;=3,"",IF(B606&amp;C606&amp;D606="","",IF(I606&amp;J606="","OK",IF(ISERROR(VLOOKUP(MID(I606,2,2)&amp;LEFT(J606,4),ΚΩΔΙΚΟΙ!A:A,1,FALSE)),"ΣΦΑΛΜΑ: Έλλειψη αντιστοίχισης στηλών 8 και 9","OK"))))</f>
        <v/>
      </c>
      <c r="AB606" s="54" t="str">
        <f t="shared" si="59"/>
        <v/>
      </c>
      <c r="AC606" s="54" t="str">
        <f t="shared" si="60"/>
        <v/>
      </c>
      <c r="AD606" s="54" t="str">
        <f t="shared" si="61"/>
        <v/>
      </c>
      <c r="AE606" s="54" t="str">
        <f t="shared" si="62"/>
        <v/>
      </c>
    </row>
    <row r="607" spans="1:31" ht="62.25" customHeight="1" x14ac:dyDescent="0.25">
      <c r="A607" s="31" t="str">
        <f t="shared" si="57"/>
        <v/>
      </c>
      <c r="B607" s="34"/>
      <c r="C607" s="12"/>
      <c r="D607" s="12"/>
      <c r="E607" s="12"/>
      <c r="F607" s="35"/>
      <c r="G607" s="12"/>
      <c r="H607" s="11"/>
      <c r="I607" s="35"/>
      <c r="J607" s="35"/>
      <c r="K607" s="11"/>
      <c r="L607" s="11"/>
      <c r="M607" s="35"/>
      <c r="N607" s="37"/>
      <c r="O607" s="37"/>
      <c r="P607" s="36"/>
      <c r="Q607" s="36"/>
      <c r="R607" s="36"/>
      <c r="S607" s="36"/>
      <c r="T607" s="36"/>
      <c r="U607" s="37"/>
      <c r="V607" s="38"/>
      <c r="W607" s="34"/>
      <c r="X607" s="53"/>
      <c r="Y607" s="54" t="str">
        <f>IF(COUNTA(B607:W607)&lt;=3,"",IF(B607&amp;C607&amp;D607="","",IF(F607&amp;G607="","OK",IF(ISERROR(VLOOKUP(MID(F607,2,2)&amp;LEFT(G607,4),ΚΩΔΙΚΟΙ!A:A,1,FALSE)),"ΣΦΑΛΜΑ: Έλλειψη αντιστοίχισης στηλών 5 και 6","OK"))))</f>
        <v/>
      </c>
      <c r="Z607" s="54" t="str">
        <f t="shared" si="58"/>
        <v/>
      </c>
      <c r="AA607" s="54" t="str">
        <f>IF(COUNTA(B607:W607)&lt;=3,"",IF(B607&amp;C607&amp;D607="","",IF(I607&amp;J607="","OK",IF(ISERROR(VLOOKUP(MID(I607,2,2)&amp;LEFT(J607,4),ΚΩΔΙΚΟΙ!A:A,1,FALSE)),"ΣΦΑΛΜΑ: Έλλειψη αντιστοίχισης στηλών 8 και 9","OK"))))</f>
        <v/>
      </c>
      <c r="AB607" s="54" t="str">
        <f t="shared" si="59"/>
        <v/>
      </c>
      <c r="AC607" s="54" t="str">
        <f t="shared" si="60"/>
        <v/>
      </c>
      <c r="AD607" s="54" t="str">
        <f t="shared" si="61"/>
        <v/>
      </c>
      <c r="AE607" s="54" t="str">
        <f t="shared" si="62"/>
        <v/>
      </c>
    </row>
    <row r="608" spans="1:31" ht="62.25" customHeight="1" x14ac:dyDescent="0.25">
      <c r="A608" s="39" t="str">
        <f t="shared" si="57"/>
        <v/>
      </c>
      <c r="B608" s="40"/>
      <c r="C608" s="41"/>
      <c r="D608" s="41"/>
      <c r="E608" s="41"/>
      <c r="F608" s="41"/>
      <c r="G608" s="41"/>
      <c r="H608" s="42"/>
      <c r="I608" s="41"/>
      <c r="J608" s="41"/>
      <c r="K608" s="42"/>
      <c r="L608" s="42"/>
      <c r="M608" s="41"/>
      <c r="N608" s="43"/>
      <c r="O608" s="43"/>
      <c r="P608" s="42"/>
      <c r="Q608" s="42"/>
      <c r="R608" s="42"/>
      <c r="S608" s="42"/>
      <c r="T608" s="42"/>
      <c r="U608" s="43"/>
      <c r="V608" s="44"/>
      <c r="W608" s="40"/>
      <c r="X608" s="55"/>
      <c r="Y608" s="54" t="str">
        <f>IF(COUNTA(B608:W608)&lt;=3,"",IF(B608&amp;C608&amp;D608="","",IF(F608&amp;G608="","OK",IF(ISERROR(VLOOKUP(MID(F608,2,2)&amp;LEFT(G608,4),ΚΩΔΙΚΟΙ!A:A,1,FALSE)),"ΣΦΑΛΜΑ: Έλλειψη αντιστοίχισης στηλών 5 και 6","OK"))))</f>
        <v/>
      </c>
      <c r="Z608" s="54" t="str">
        <f t="shared" si="58"/>
        <v/>
      </c>
      <c r="AA608" s="54" t="str">
        <f>IF(COUNTA(B608:W608)&lt;=3,"",IF(B608&amp;C608&amp;D608="","",IF(I608&amp;J608="","OK",IF(ISERROR(VLOOKUP(MID(I608,2,2)&amp;LEFT(J608,4),ΚΩΔΙΚΟΙ!A:A,1,FALSE)),"ΣΦΑΛΜΑ: Έλλειψη αντιστοίχισης στηλών 8 και 9","OK"))))</f>
        <v/>
      </c>
      <c r="AB608" s="54" t="str">
        <f t="shared" si="59"/>
        <v/>
      </c>
      <c r="AC608" s="54" t="str">
        <f t="shared" si="60"/>
        <v/>
      </c>
      <c r="AD608" s="54" t="str">
        <f t="shared" si="61"/>
        <v/>
      </c>
      <c r="AE608" s="54" t="str">
        <f t="shared" si="62"/>
        <v/>
      </c>
    </row>
    <row r="609" spans="1:31" ht="62.25" customHeight="1" x14ac:dyDescent="0.25">
      <c r="A609" s="31" t="str">
        <f t="shared" si="57"/>
        <v/>
      </c>
      <c r="B609" s="34"/>
      <c r="C609" s="12"/>
      <c r="D609" s="12"/>
      <c r="E609" s="12"/>
      <c r="F609" s="35"/>
      <c r="G609" s="12"/>
      <c r="H609" s="11"/>
      <c r="I609" s="35"/>
      <c r="J609" s="35"/>
      <c r="K609" s="11"/>
      <c r="L609" s="11"/>
      <c r="M609" s="35"/>
      <c r="N609" s="37"/>
      <c r="O609" s="37"/>
      <c r="P609" s="36"/>
      <c r="Q609" s="36"/>
      <c r="R609" s="36"/>
      <c r="S609" s="36"/>
      <c r="T609" s="36"/>
      <c r="U609" s="37"/>
      <c r="V609" s="38"/>
      <c r="W609" s="34"/>
      <c r="X609" s="53"/>
      <c r="Y609" s="54" t="str">
        <f>IF(COUNTA(B609:W609)&lt;=3,"",IF(B609&amp;C609&amp;D609="","",IF(F609&amp;G609="","OK",IF(ISERROR(VLOOKUP(MID(F609,2,2)&amp;LEFT(G609,4),ΚΩΔΙΚΟΙ!A:A,1,FALSE)),"ΣΦΑΛΜΑ: Έλλειψη αντιστοίχισης στηλών 5 και 6","OK"))))</f>
        <v/>
      </c>
      <c r="Z609" s="54" t="str">
        <f t="shared" si="58"/>
        <v/>
      </c>
      <c r="AA609" s="54" t="str">
        <f>IF(COUNTA(B609:W609)&lt;=3,"",IF(B609&amp;C609&amp;D609="","",IF(I609&amp;J609="","OK",IF(ISERROR(VLOOKUP(MID(I609,2,2)&amp;LEFT(J609,4),ΚΩΔΙΚΟΙ!A:A,1,FALSE)),"ΣΦΑΛΜΑ: Έλλειψη αντιστοίχισης στηλών 8 και 9","OK"))))</f>
        <v/>
      </c>
      <c r="AB609" s="54" t="str">
        <f t="shared" si="59"/>
        <v/>
      </c>
      <c r="AC609" s="54" t="str">
        <f t="shared" si="60"/>
        <v/>
      </c>
      <c r="AD609" s="54" t="str">
        <f t="shared" si="61"/>
        <v/>
      </c>
      <c r="AE609" s="54" t="str">
        <f t="shared" si="62"/>
        <v/>
      </c>
    </row>
    <row r="610" spans="1:31" ht="62.25" customHeight="1" x14ac:dyDescent="0.25">
      <c r="A610" s="39" t="str">
        <f t="shared" si="57"/>
        <v/>
      </c>
      <c r="B610" s="40"/>
      <c r="C610" s="41"/>
      <c r="D610" s="41"/>
      <c r="E610" s="41"/>
      <c r="F610" s="41"/>
      <c r="G610" s="41"/>
      <c r="H610" s="42"/>
      <c r="I610" s="41"/>
      <c r="J610" s="41"/>
      <c r="K610" s="42"/>
      <c r="L610" s="42"/>
      <c r="M610" s="41"/>
      <c r="N610" s="43"/>
      <c r="O610" s="43"/>
      <c r="P610" s="42"/>
      <c r="Q610" s="42"/>
      <c r="R610" s="42"/>
      <c r="S610" s="42"/>
      <c r="T610" s="42"/>
      <c r="U610" s="43"/>
      <c r="V610" s="44"/>
      <c r="W610" s="40"/>
      <c r="X610" s="55"/>
      <c r="Y610" s="54" t="str">
        <f>IF(COUNTA(B610:W610)&lt;=3,"",IF(B610&amp;C610&amp;D610="","",IF(F610&amp;G610="","OK",IF(ISERROR(VLOOKUP(MID(F610,2,2)&amp;LEFT(G610,4),ΚΩΔΙΚΟΙ!A:A,1,FALSE)),"ΣΦΑΛΜΑ: Έλλειψη αντιστοίχισης στηλών 5 και 6","OK"))))</f>
        <v/>
      </c>
      <c r="Z610" s="54" t="str">
        <f t="shared" si="58"/>
        <v/>
      </c>
      <c r="AA610" s="54" t="str">
        <f>IF(COUNTA(B610:W610)&lt;=3,"",IF(B610&amp;C610&amp;D610="","",IF(I610&amp;J610="","OK",IF(ISERROR(VLOOKUP(MID(I610,2,2)&amp;LEFT(J610,4),ΚΩΔΙΚΟΙ!A:A,1,FALSE)),"ΣΦΑΛΜΑ: Έλλειψη αντιστοίχισης στηλών 8 και 9","OK"))))</f>
        <v/>
      </c>
      <c r="AB610" s="54" t="str">
        <f t="shared" si="59"/>
        <v/>
      </c>
      <c r="AC610" s="54" t="str">
        <f t="shared" si="60"/>
        <v/>
      </c>
      <c r="AD610" s="54" t="str">
        <f t="shared" si="61"/>
        <v/>
      </c>
      <c r="AE610" s="54" t="str">
        <f t="shared" si="62"/>
        <v/>
      </c>
    </row>
    <row r="611" spans="1:31" ht="62.25" customHeight="1" x14ac:dyDescent="0.25">
      <c r="A611" s="31" t="str">
        <f t="shared" si="57"/>
        <v/>
      </c>
      <c r="B611" s="34"/>
      <c r="C611" s="12"/>
      <c r="D611" s="12"/>
      <c r="E611" s="12"/>
      <c r="F611" s="35"/>
      <c r="G611" s="12"/>
      <c r="H611" s="11"/>
      <c r="I611" s="35"/>
      <c r="J611" s="35"/>
      <c r="K611" s="11"/>
      <c r="L611" s="11"/>
      <c r="M611" s="35"/>
      <c r="N611" s="37"/>
      <c r="O611" s="37"/>
      <c r="P611" s="36"/>
      <c r="Q611" s="36"/>
      <c r="R611" s="36"/>
      <c r="S611" s="36"/>
      <c r="T611" s="36"/>
      <c r="U611" s="37"/>
      <c r="V611" s="38"/>
      <c r="W611" s="34"/>
      <c r="X611" s="53"/>
      <c r="Y611" s="54" t="str">
        <f>IF(COUNTA(B611:W611)&lt;=3,"",IF(B611&amp;C611&amp;D611="","",IF(F611&amp;G611="","OK",IF(ISERROR(VLOOKUP(MID(F611,2,2)&amp;LEFT(G611,4),ΚΩΔΙΚΟΙ!A:A,1,FALSE)),"ΣΦΑΛΜΑ: Έλλειψη αντιστοίχισης στηλών 5 και 6","OK"))))</f>
        <v/>
      </c>
      <c r="Z611" s="54" t="str">
        <f t="shared" si="58"/>
        <v/>
      </c>
      <c r="AA611" s="54" t="str">
        <f>IF(COUNTA(B611:W611)&lt;=3,"",IF(B611&amp;C611&amp;D611="","",IF(I611&amp;J611="","OK",IF(ISERROR(VLOOKUP(MID(I611,2,2)&amp;LEFT(J611,4),ΚΩΔΙΚΟΙ!A:A,1,FALSE)),"ΣΦΑΛΜΑ: Έλλειψη αντιστοίχισης στηλών 8 και 9","OK"))))</f>
        <v/>
      </c>
      <c r="AB611" s="54" t="str">
        <f t="shared" si="59"/>
        <v/>
      </c>
      <c r="AC611" s="54" t="str">
        <f t="shared" si="60"/>
        <v/>
      </c>
      <c r="AD611" s="54" t="str">
        <f t="shared" si="61"/>
        <v/>
      </c>
      <c r="AE611" s="54" t="str">
        <f t="shared" si="62"/>
        <v/>
      </c>
    </row>
    <row r="612" spans="1:31" ht="62.25" customHeight="1" x14ac:dyDescent="0.25">
      <c r="A612" s="39" t="str">
        <f t="shared" si="57"/>
        <v/>
      </c>
      <c r="B612" s="40"/>
      <c r="C612" s="41"/>
      <c r="D612" s="41"/>
      <c r="E612" s="41"/>
      <c r="F612" s="41"/>
      <c r="G612" s="41"/>
      <c r="H612" s="42"/>
      <c r="I612" s="41"/>
      <c r="J612" s="41"/>
      <c r="K612" s="42"/>
      <c r="L612" s="42"/>
      <c r="M612" s="41"/>
      <c r="N612" s="43"/>
      <c r="O612" s="43"/>
      <c r="P612" s="42"/>
      <c r="Q612" s="42"/>
      <c r="R612" s="42"/>
      <c r="S612" s="42"/>
      <c r="T612" s="42"/>
      <c r="U612" s="43"/>
      <c r="V612" s="44"/>
      <c r="W612" s="40"/>
      <c r="X612" s="55"/>
      <c r="Y612" s="54" t="str">
        <f>IF(COUNTA(B612:W612)&lt;=3,"",IF(B612&amp;C612&amp;D612="","",IF(F612&amp;G612="","OK",IF(ISERROR(VLOOKUP(MID(F612,2,2)&amp;LEFT(G612,4),ΚΩΔΙΚΟΙ!A:A,1,FALSE)),"ΣΦΑΛΜΑ: Έλλειψη αντιστοίχισης στηλών 5 και 6","OK"))))</f>
        <v/>
      </c>
      <c r="Z612" s="54" t="str">
        <f t="shared" si="58"/>
        <v/>
      </c>
      <c r="AA612" s="54" t="str">
        <f>IF(COUNTA(B612:W612)&lt;=3,"",IF(B612&amp;C612&amp;D612="","",IF(I612&amp;J612="","OK",IF(ISERROR(VLOOKUP(MID(I612,2,2)&amp;LEFT(J612,4),ΚΩΔΙΚΟΙ!A:A,1,FALSE)),"ΣΦΑΛΜΑ: Έλλειψη αντιστοίχισης στηλών 8 και 9","OK"))))</f>
        <v/>
      </c>
      <c r="AB612" s="54" t="str">
        <f t="shared" si="59"/>
        <v/>
      </c>
      <c r="AC612" s="54" t="str">
        <f t="shared" si="60"/>
        <v/>
      </c>
      <c r="AD612" s="54" t="str">
        <f t="shared" si="61"/>
        <v/>
      </c>
      <c r="AE612" s="54" t="str">
        <f t="shared" si="62"/>
        <v/>
      </c>
    </row>
    <row r="613" spans="1:31" ht="62.25" customHeight="1" x14ac:dyDescent="0.25">
      <c r="A613" s="31" t="str">
        <f t="shared" si="57"/>
        <v/>
      </c>
      <c r="B613" s="34"/>
      <c r="C613" s="12"/>
      <c r="D613" s="12"/>
      <c r="E613" s="12"/>
      <c r="F613" s="35"/>
      <c r="G613" s="12"/>
      <c r="H613" s="11"/>
      <c r="I613" s="35"/>
      <c r="J613" s="35"/>
      <c r="K613" s="11"/>
      <c r="L613" s="11"/>
      <c r="M613" s="35"/>
      <c r="N613" s="37"/>
      <c r="O613" s="37"/>
      <c r="P613" s="36"/>
      <c r="Q613" s="36"/>
      <c r="R613" s="36"/>
      <c r="S613" s="36"/>
      <c r="T613" s="36"/>
      <c r="U613" s="37"/>
      <c r="V613" s="38"/>
      <c r="W613" s="34"/>
      <c r="X613" s="53"/>
      <c r="Y613" s="54" t="str">
        <f>IF(COUNTA(B613:W613)&lt;=3,"",IF(B613&amp;C613&amp;D613="","",IF(F613&amp;G613="","OK",IF(ISERROR(VLOOKUP(MID(F613,2,2)&amp;LEFT(G613,4),ΚΩΔΙΚΟΙ!A:A,1,FALSE)),"ΣΦΑΛΜΑ: Έλλειψη αντιστοίχισης στηλών 5 και 6","OK"))))</f>
        <v/>
      </c>
      <c r="Z613" s="54" t="str">
        <f t="shared" si="58"/>
        <v/>
      </c>
      <c r="AA613" s="54" t="str">
        <f>IF(COUNTA(B613:W613)&lt;=3,"",IF(B613&amp;C613&amp;D613="","",IF(I613&amp;J613="","OK",IF(ISERROR(VLOOKUP(MID(I613,2,2)&amp;LEFT(J613,4),ΚΩΔΙΚΟΙ!A:A,1,FALSE)),"ΣΦΑΛΜΑ: Έλλειψη αντιστοίχισης στηλών 8 και 9","OK"))))</f>
        <v/>
      </c>
      <c r="AB613" s="54" t="str">
        <f t="shared" si="59"/>
        <v/>
      </c>
      <c r="AC613" s="54" t="str">
        <f t="shared" si="60"/>
        <v/>
      </c>
      <c r="AD613" s="54" t="str">
        <f t="shared" si="61"/>
        <v/>
      </c>
      <c r="AE613" s="54" t="str">
        <f t="shared" si="62"/>
        <v/>
      </c>
    </row>
    <row r="614" spans="1:31" ht="62.25" customHeight="1" x14ac:dyDescent="0.25">
      <c r="A614" s="39" t="str">
        <f t="shared" si="57"/>
        <v/>
      </c>
      <c r="B614" s="40"/>
      <c r="C614" s="41"/>
      <c r="D614" s="41"/>
      <c r="E614" s="41"/>
      <c r="F614" s="41"/>
      <c r="G614" s="41"/>
      <c r="H614" s="42"/>
      <c r="I614" s="41"/>
      <c r="J614" s="41"/>
      <c r="K614" s="42"/>
      <c r="L614" s="42"/>
      <c r="M614" s="41"/>
      <c r="N614" s="43"/>
      <c r="O614" s="43"/>
      <c r="P614" s="42"/>
      <c r="Q614" s="42"/>
      <c r="R614" s="42"/>
      <c r="S614" s="42"/>
      <c r="T614" s="42"/>
      <c r="U614" s="43"/>
      <c r="V614" s="44"/>
      <c r="W614" s="40"/>
      <c r="X614" s="55"/>
      <c r="Y614" s="54" t="str">
        <f>IF(COUNTA(B614:W614)&lt;=3,"",IF(B614&amp;C614&amp;D614="","",IF(F614&amp;G614="","OK",IF(ISERROR(VLOOKUP(MID(F614,2,2)&amp;LEFT(G614,4),ΚΩΔΙΚΟΙ!A:A,1,FALSE)),"ΣΦΑΛΜΑ: Έλλειψη αντιστοίχισης στηλών 5 και 6","OK"))))</f>
        <v/>
      </c>
      <c r="Z614" s="54" t="str">
        <f t="shared" si="58"/>
        <v/>
      </c>
      <c r="AA614" s="54" t="str">
        <f>IF(COUNTA(B614:W614)&lt;=3,"",IF(B614&amp;C614&amp;D614="","",IF(I614&amp;J614="","OK",IF(ISERROR(VLOOKUP(MID(I614,2,2)&amp;LEFT(J614,4),ΚΩΔΙΚΟΙ!A:A,1,FALSE)),"ΣΦΑΛΜΑ: Έλλειψη αντιστοίχισης στηλών 8 και 9","OK"))))</f>
        <v/>
      </c>
      <c r="AB614" s="54" t="str">
        <f t="shared" si="59"/>
        <v/>
      </c>
      <c r="AC614" s="54" t="str">
        <f t="shared" si="60"/>
        <v/>
      </c>
      <c r="AD614" s="54" t="str">
        <f t="shared" si="61"/>
        <v/>
      </c>
      <c r="AE614" s="54" t="str">
        <f t="shared" si="62"/>
        <v/>
      </c>
    </row>
    <row r="615" spans="1:31" ht="62.25" customHeight="1" x14ac:dyDescent="0.25">
      <c r="A615" s="31" t="str">
        <f t="shared" si="57"/>
        <v/>
      </c>
      <c r="B615" s="34"/>
      <c r="C615" s="12"/>
      <c r="D615" s="12"/>
      <c r="E615" s="12"/>
      <c r="F615" s="35"/>
      <c r="G615" s="12"/>
      <c r="H615" s="11"/>
      <c r="I615" s="35"/>
      <c r="J615" s="35"/>
      <c r="K615" s="11"/>
      <c r="L615" s="11"/>
      <c r="M615" s="35"/>
      <c r="N615" s="37"/>
      <c r="O615" s="37"/>
      <c r="P615" s="36"/>
      <c r="Q615" s="36"/>
      <c r="R615" s="36"/>
      <c r="S615" s="36"/>
      <c r="T615" s="36"/>
      <c r="U615" s="37"/>
      <c r="V615" s="38"/>
      <c r="W615" s="34"/>
      <c r="X615" s="53"/>
      <c r="Y615" s="54" t="str">
        <f>IF(COUNTA(B615:W615)&lt;=3,"",IF(B615&amp;C615&amp;D615="","",IF(F615&amp;G615="","OK",IF(ISERROR(VLOOKUP(MID(F615,2,2)&amp;LEFT(G615,4),ΚΩΔΙΚΟΙ!A:A,1,FALSE)),"ΣΦΑΛΜΑ: Έλλειψη αντιστοίχισης στηλών 5 και 6","OK"))))</f>
        <v/>
      </c>
      <c r="Z615" s="54" t="str">
        <f t="shared" si="58"/>
        <v/>
      </c>
      <c r="AA615" s="54" t="str">
        <f>IF(COUNTA(B615:W615)&lt;=3,"",IF(B615&amp;C615&amp;D615="","",IF(I615&amp;J615="","OK",IF(ISERROR(VLOOKUP(MID(I615,2,2)&amp;LEFT(J615,4),ΚΩΔΙΚΟΙ!A:A,1,FALSE)),"ΣΦΑΛΜΑ: Έλλειψη αντιστοίχισης στηλών 8 και 9","OK"))))</f>
        <v/>
      </c>
      <c r="AB615" s="54" t="str">
        <f t="shared" si="59"/>
        <v/>
      </c>
      <c r="AC615" s="54" t="str">
        <f t="shared" si="60"/>
        <v/>
      </c>
      <c r="AD615" s="54" t="str">
        <f t="shared" si="61"/>
        <v/>
      </c>
      <c r="AE615" s="54" t="str">
        <f t="shared" si="62"/>
        <v/>
      </c>
    </row>
    <row r="616" spans="1:31" ht="62.25" customHeight="1" x14ac:dyDescent="0.25">
      <c r="A616" s="39" t="str">
        <f t="shared" si="57"/>
        <v/>
      </c>
      <c r="B616" s="40"/>
      <c r="C616" s="41"/>
      <c r="D616" s="41"/>
      <c r="E616" s="41"/>
      <c r="F616" s="41"/>
      <c r="G616" s="41"/>
      <c r="H616" s="42"/>
      <c r="I616" s="41"/>
      <c r="J616" s="41"/>
      <c r="K616" s="42"/>
      <c r="L616" s="42"/>
      <c r="M616" s="41"/>
      <c r="N616" s="43"/>
      <c r="O616" s="43"/>
      <c r="P616" s="42"/>
      <c r="Q616" s="42"/>
      <c r="R616" s="42"/>
      <c r="S616" s="42"/>
      <c r="T616" s="42"/>
      <c r="U616" s="43"/>
      <c r="V616" s="44"/>
      <c r="W616" s="40"/>
      <c r="X616" s="55"/>
      <c r="Y616" s="54" t="str">
        <f>IF(COUNTA(B616:W616)&lt;=3,"",IF(B616&amp;C616&amp;D616="","",IF(F616&amp;G616="","OK",IF(ISERROR(VLOOKUP(MID(F616,2,2)&amp;LEFT(G616,4),ΚΩΔΙΚΟΙ!A:A,1,FALSE)),"ΣΦΑΛΜΑ: Έλλειψη αντιστοίχισης στηλών 5 και 6","OK"))))</f>
        <v/>
      </c>
      <c r="Z616" s="54" t="str">
        <f t="shared" si="58"/>
        <v/>
      </c>
      <c r="AA616" s="54" t="str">
        <f>IF(COUNTA(B616:W616)&lt;=3,"",IF(B616&amp;C616&amp;D616="","",IF(I616&amp;J616="","OK",IF(ISERROR(VLOOKUP(MID(I616,2,2)&amp;LEFT(J616,4),ΚΩΔΙΚΟΙ!A:A,1,FALSE)),"ΣΦΑΛΜΑ: Έλλειψη αντιστοίχισης στηλών 8 και 9","OK"))))</f>
        <v/>
      </c>
      <c r="AB616" s="54" t="str">
        <f t="shared" si="59"/>
        <v/>
      </c>
      <c r="AC616" s="54" t="str">
        <f t="shared" si="60"/>
        <v/>
      </c>
      <c r="AD616" s="54" t="str">
        <f t="shared" si="61"/>
        <v/>
      </c>
      <c r="AE616" s="54" t="str">
        <f t="shared" si="62"/>
        <v/>
      </c>
    </row>
    <row r="617" spans="1:31" ht="62.25" customHeight="1" x14ac:dyDescent="0.25">
      <c r="A617" s="31" t="str">
        <f t="shared" si="57"/>
        <v/>
      </c>
      <c r="B617" s="34"/>
      <c r="C617" s="12"/>
      <c r="D617" s="12"/>
      <c r="E617" s="12"/>
      <c r="F617" s="35"/>
      <c r="G617" s="12"/>
      <c r="H617" s="11"/>
      <c r="I617" s="35"/>
      <c r="J617" s="35"/>
      <c r="K617" s="11"/>
      <c r="L617" s="11"/>
      <c r="M617" s="35"/>
      <c r="N617" s="37"/>
      <c r="O617" s="37"/>
      <c r="P617" s="36"/>
      <c r="Q617" s="36"/>
      <c r="R617" s="36"/>
      <c r="S617" s="36"/>
      <c r="T617" s="36"/>
      <c r="U617" s="37"/>
      <c r="V617" s="38"/>
      <c r="W617" s="34"/>
      <c r="X617" s="53"/>
      <c r="Y617" s="54" t="str">
        <f>IF(COUNTA(B617:W617)&lt;=3,"",IF(B617&amp;C617&amp;D617="","",IF(F617&amp;G617="","OK",IF(ISERROR(VLOOKUP(MID(F617,2,2)&amp;LEFT(G617,4),ΚΩΔΙΚΟΙ!A:A,1,FALSE)),"ΣΦΑΛΜΑ: Έλλειψη αντιστοίχισης στηλών 5 και 6","OK"))))</f>
        <v/>
      </c>
      <c r="Z617" s="54" t="str">
        <f t="shared" si="58"/>
        <v/>
      </c>
      <c r="AA617" s="54" t="str">
        <f>IF(COUNTA(B617:W617)&lt;=3,"",IF(B617&amp;C617&amp;D617="","",IF(I617&amp;J617="","OK",IF(ISERROR(VLOOKUP(MID(I617,2,2)&amp;LEFT(J617,4),ΚΩΔΙΚΟΙ!A:A,1,FALSE)),"ΣΦΑΛΜΑ: Έλλειψη αντιστοίχισης στηλών 8 και 9","OK"))))</f>
        <v/>
      </c>
      <c r="AB617" s="54" t="str">
        <f t="shared" si="59"/>
        <v/>
      </c>
      <c r="AC617" s="54" t="str">
        <f t="shared" si="60"/>
        <v/>
      </c>
      <c r="AD617" s="54" t="str">
        <f t="shared" si="61"/>
        <v/>
      </c>
      <c r="AE617" s="54" t="str">
        <f t="shared" si="62"/>
        <v/>
      </c>
    </row>
    <row r="618" spans="1:31" ht="62.25" customHeight="1" x14ac:dyDescent="0.25">
      <c r="A618" s="39" t="str">
        <f t="shared" si="57"/>
        <v/>
      </c>
      <c r="B618" s="40"/>
      <c r="C618" s="41"/>
      <c r="D618" s="41"/>
      <c r="E618" s="41"/>
      <c r="F618" s="41"/>
      <c r="G618" s="41"/>
      <c r="H618" s="42"/>
      <c r="I618" s="41"/>
      <c r="J618" s="41"/>
      <c r="K618" s="42"/>
      <c r="L618" s="42"/>
      <c r="M618" s="41"/>
      <c r="N618" s="43"/>
      <c r="O618" s="43"/>
      <c r="P618" s="42"/>
      <c r="Q618" s="42"/>
      <c r="R618" s="42"/>
      <c r="S618" s="42"/>
      <c r="T618" s="42"/>
      <c r="U618" s="43"/>
      <c r="V618" s="44"/>
      <c r="W618" s="40"/>
      <c r="X618" s="55"/>
      <c r="Y618" s="54" t="str">
        <f>IF(COUNTA(B618:W618)&lt;=3,"",IF(B618&amp;C618&amp;D618="","",IF(F618&amp;G618="","OK",IF(ISERROR(VLOOKUP(MID(F618,2,2)&amp;LEFT(G618,4),ΚΩΔΙΚΟΙ!A:A,1,FALSE)),"ΣΦΑΛΜΑ: Έλλειψη αντιστοίχισης στηλών 5 και 6","OK"))))</f>
        <v/>
      </c>
      <c r="Z618" s="54" t="str">
        <f t="shared" si="58"/>
        <v/>
      </c>
      <c r="AA618" s="54" t="str">
        <f>IF(COUNTA(B618:W618)&lt;=3,"",IF(B618&amp;C618&amp;D618="","",IF(I618&amp;J618="","OK",IF(ISERROR(VLOOKUP(MID(I618,2,2)&amp;LEFT(J618,4),ΚΩΔΙΚΟΙ!A:A,1,FALSE)),"ΣΦΑΛΜΑ: Έλλειψη αντιστοίχισης στηλών 8 και 9","OK"))))</f>
        <v/>
      </c>
      <c r="AB618" s="54" t="str">
        <f t="shared" si="59"/>
        <v/>
      </c>
      <c r="AC618" s="54" t="str">
        <f t="shared" si="60"/>
        <v/>
      </c>
      <c r="AD618" s="54" t="str">
        <f t="shared" si="61"/>
        <v/>
      </c>
      <c r="AE618" s="54" t="str">
        <f t="shared" si="62"/>
        <v/>
      </c>
    </row>
    <row r="619" spans="1:31" ht="62.25" customHeight="1" x14ac:dyDescent="0.25">
      <c r="A619" s="31" t="str">
        <f t="shared" si="57"/>
        <v/>
      </c>
      <c r="B619" s="34"/>
      <c r="C619" s="12"/>
      <c r="D619" s="12"/>
      <c r="E619" s="12"/>
      <c r="F619" s="35"/>
      <c r="G619" s="12"/>
      <c r="H619" s="11"/>
      <c r="I619" s="35"/>
      <c r="J619" s="35"/>
      <c r="K619" s="11"/>
      <c r="L619" s="11"/>
      <c r="M619" s="35"/>
      <c r="N619" s="37"/>
      <c r="O619" s="37"/>
      <c r="P619" s="36"/>
      <c r="Q619" s="36"/>
      <c r="R619" s="36"/>
      <c r="S619" s="36"/>
      <c r="T619" s="36"/>
      <c r="U619" s="37"/>
      <c r="V619" s="38"/>
      <c r="W619" s="34"/>
      <c r="X619" s="53"/>
      <c r="Y619" s="54" t="str">
        <f>IF(COUNTA(B619:W619)&lt;=3,"",IF(B619&amp;C619&amp;D619="","",IF(F619&amp;G619="","OK",IF(ISERROR(VLOOKUP(MID(F619,2,2)&amp;LEFT(G619,4),ΚΩΔΙΚΟΙ!A:A,1,FALSE)),"ΣΦΑΛΜΑ: Έλλειψη αντιστοίχισης στηλών 5 και 6","OK"))))</f>
        <v/>
      </c>
      <c r="Z619" s="54" t="str">
        <f t="shared" si="58"/>
        <v/>
      </c>
      <c r="AA619" s="54" t="str">
        <f>IF(COUNTA(B619:W619)&lt;=3,"",IF(B619&amp;C619&amp;D619="","",IF(I619&amp;J619="","OK",IF(ISERROR(VLOOKUP(MID(I619,2,2)&amp;LEFT(J619,4),ΚΩΔΙΚΟΙ!A:A,1,FALSE)),"ΣΦΑΛΜΑ: Έλλειψη αντιστοίχισης στηλών 8 και 9","OK"))))</f>
        <v/>
      </c>
      <c r="AB619" s="54" t="str">
        <f t="shared" si="59"/>
        <v/>
      </c>
      <c r="AC619" s="54" t="str">
        <f t="shared" si="60"/>
        <v/>
      </c>
      <c r="AD619" s="54" t="str">
        <f t="shared" si="61"/>
        <v/>
      </c>
      <c r="AE619" s="54" t="str">
        <f t="shared" si="62"/>
        <v/>
      </c>
    </row>
    <row r="620" spans="1:31" ht="62.25" customHeight="1" x14ac:dyDescent="0.25">
      <c r="A620" s="39" t="str">
        <f t="shared" si="57"/>
        <v/>
      </c>
      <c r="B620" s="40"/>
      <c r="C620" s="41"/>
      <c r="D620" s="41"/>
      <c r="E620" s="41"/>
      <c r="F620" s="41"/>
      <c r="G620" s="41"/>
      <c r="H620" s="42"/>
      <c r="I620" s="41"/>
      <c r="J620" s="41"/>
      <c r="K620" s="42"/>
      <c r="L620" s="42"/>
      <c r="M620" s="41"/>
      <c r="N620" s="43"/>
      <c r="O620" s="43"/>
      <c r="P620" s="42"/>
      <c r="Q620" s="42"/>
      <c r="R620" s="42"/>
      <c r="S620" s="42"/>
      <c r="T620" s="42"/>
      <c r="U620" s="43"/>
      <c r="V620" s="44"/>
      <c r="W620" s="40"/>
      <c r="X620" s="55"/>
      <c r="Y620" s="54" t="str">
        <f>IF(COUNTA(B620:W620)&lt;=3,"",IF(B620&amp;C620&amp;D620="","",IF(F620&amp;G620="","OK",IF(ISERROR(VLOOKUP(MID(F620,2,2)&amp;LEFT(G620,4),ΚΩΔΙΚΟΙ!A:A,1,FALSE)),"ΣΦΑΛΜΑ: Έλλειψη αντιστοίχισης στηλών 5 και 6","OK"))))</f>
        <v/>
      </c>
      <c r="Z620" s="54" t="str">
        <f t="shared" si="58"/>
        <v/>
      </c>
      <c r="AA620" s="54" t="str">
        <f>IF(COUNTA(B620:W620)&lt;=3,"",IF(B620&amp;C620&amp;D620="","",IF(I620&amp;J620="","OK",IF(ISERROR(VLOOKUP(MID(I620,2,2)&amp;LEFT(J620,4),ΚΩΔΙΚΟΙ!A:A,1,FALSE)),"ΣΦΑΛΜΑ: Έλλειψη αντιστοίχισης στηλών 8 και 9","OK"))))</f>
        <v/>
      </c>
      <c r="AB620" s="54" t="str">
        <f t="shared" si="59"/>
        <v/>
      </c>
      <c r="AC620" s="54" t="str">
        <f t="shared" si="60"/>
        <v/>
      </c>
      <c r="AD620" s="54" t="str">
        <f t="shared" si="61"/>
        <v/>
      </c>
      <c r="AE620" s="54" t="str">
        <f t="shared" si="62"/>
        <v/>
      </c>
    </row>
    <row r="621" spans="1:31" ht="62.25" customHeight="1" x14ac:dyDescent="0.25">
      <c r="A621" s="31" t="str">
        <f t="shared" si="57"/>
        <v/>
      </c>
      <c r="B621" s="34"/>
      <c r="C621" s="12"/>
      <c r="D621" s="12"/>
      <c r="E621" s="12"/>
      <c r="F621" s="35"/>
      <c r="G621" s="12"/>
      <c r="H621" s="11"/>
      <c r="I621" s="35"/>
      <c r="J621" s="35"/>
      <c r="K621" s="11"/>
      <c r="L621" s="11"/>
      <c r="M621" s="35"/>
      <c r="N621" s="37"/>
      <c r="O621" s="37"/>
      <c r="P621" s="36"/>
      <c r="Q621" s="36"/>
      <c r="R621" s="36"/>
      <c r="S621" s="36"/>
      <c r="T621" s="36"/>
      <c r="U621" s="37"/>
      <c r="V621" s="38"/>
      <c r="W621" s="34"/>
      <c r="X621" s="53"/>
      <c r="Y621" s="54" t="str">
        <f>IF(COUNTA(B621:W621)&lt;=3,"",IF(B621&amp;C621&amp;D621="","",IF(F621&amp;G621="","OK",IF(ISERROR(VLOOKUP(MID(F621,2,2)&amp;LEFT(G621,4),ΚΩΔΙΚΟΙ!A:A,1,FALSE)),"ΣΦΑΛΜΑ: Έλλειψη αντιστοίχισης στηλών 5 και 6","OK"))))</f>
        <v/>
      </c>
      <c r="Z621" s="54" t="str">
        <f t="shared" si="58"/>
        <v/>
      </c>
      <c r="AA621" s="54" t="str">
        <f>IF(COUNTA(B621:W621)&lt;=3,"",IF(B621&amp;C621&amp;D621="","",IF(I621&amp;J621="","OK",IF(ISERROR(VLOOKUP(MID(I621,2,2)&amp;LEFT(J621,4),ΚΩΔΙΚΟΙ!A:A,1,FALSE)),"ΣΦΑΛΜΑ: Έλλειψη αντιστοίχισης στηλών 8 και 9","OK"))))</f>
        <v/>
      </c>
      <c r="AB621" s="54" t="str">
        <f t="shared" si="59"/>
        <v/>
      </c>
      <c r="AC621" s="54" t="str">
        <f t="shared" si="60"/>
        <v/>
      </c>
      <c r="AD621" s="54" t="str">
        <f t="shared" si="61"/>
        <v/>
      </c>
      <c r="AE621" s="54" t="str">
        <f t="shared" si="62"/>
        <v/>
      </c>
    </row>
    <row r="622" spans="1:31" ht="62.25" customHeight="1" x14ac:dyDescent="0.25">
      <c r="A622" s="39" t="str">
        <f t="shared" si="57"/>
        <v/>
      </c>
      <c r="B622" s="40"/>
      <c r="C622" s="41"/>
      <c r="D622" s="41"/>
      <c r="E622" s="41"/>
      <c r="F622" s="41"/>
      <c r="G622" s="41"/>
      <c r="H622" s="42"/>
      <c r="I622" s="41"/>
      <c r="J622" s="41"/>
      <c r="K622" s="42"/>
      <c r="L622" s="42"/>
      <c r="M622" s="41"/>
      <c r="N622" s="43"/>
      <c r="O622" s="43"/>
      <c r="P622" s="42"/>
      <c r="Q622" s="42"/>
      <c r="R622" s="42"/>
      <c r="S622" s="42"/>
      <c r="T622" s="42"/>
      <c r="U622" s="43"/>
      <c r="V622" s="44"/>
      <c r="W622" s="40"/>
      <c r="X622" s="55"/>
      <c r="Y622" s="54" t="str">
        <f>IF(COUNTA(B622:W622)&lt;=3,"",IF(B622&amp;C622&amp;D622="","",IF(F622&amp;G622="","OK",IF(ISERROR(VLOOKUP(MID(F622,2,2)&amp;LEFT(G622,4),ΚΩΔΙΚΟΙ!A:A,1,FALSE)),"ΣΦΑΛΜΑ: Έλλειψη αντιστοίχισης στηλών 5 και 6","OK"))))</f>
        <v/>
      </c>
      <c r="Z622" s="54" t="str">
        <f t="shared" si="58"/>
        <v/>
      </c>
      <c r="AA622" s="54" t="str">
        <f>IF(COUNTA(B622:W622)&lt;=3,"",IF(B622&amp;C622&amp;D622="","",IF(I622&amp;J622="","OK",IF(ISERROR(VLOOKUP(MID(I622,2,2)&amp;LEFT(J622,4),ΚΩΔΙΚΟΙ!A:A,1,FALSE)),"ΣΦΑΛΜΑ: Έλλειψη αντιστοίχισης στηλών 8 και 9","OK"))))</f>
        <v/>
      </c>
      <c r="AB622" s="54" t="str">
        <f t="shared" si="59"/>
        <v/>
      </c>
      <c r="AC622" s="54" t="str">
        <f t="shared" si="60"/>
        <v/>
      </c>
      <c r="AD622" s="54" t="str">
        <f t="shared" si="61"/>
        <v/>
      </c>
      <c r="AE622" s="54" t="str">
        <f t="shared" si="62"/>
        <v/>
      </c>
    </row>
    <row r="623" spans="1:31" ht="62.25" customHeight="1" x14ac:dyDescent="0.25">
      <c r="A623" s="31" t="str">
        <f t="shared" si="57"/>
        <v/>
      </c>
      <c r="B623" s="34"/>
      <c r="C623" s="12"/>
      <c r="D623" s="12"/>
      <c r="E623" s="12"/>
      <c r="F623" s="35"/>
      <c r="G623" s="12"/>
      <c r="H623" s="11"/>
      <c r="I623" s="35"/>
      <c r="J623" s="35"/>
      <c r="K623" s="11"/>
      <c r="L623" s="11"/>
      <c r="M623" s="35"/>
      <c r="N623" s="37"/>
      <c r="O623" s="37"/>
      <c r="P623" s="36"/>
      <c r="Q623" s="36"/>
      <c r="R623" s="36"/>
      <c r="S623" s="36"/>
      <c r="T623" s="36"/>
      <c r="U623" s="37"/>
      <c r="V623" s="38"/>
      <c r="W623" s="34"/>
      <c r="X623" s="53"/>
      <c r="Y623" s="54" t="str">
        <f>IF(COUNTA(B623:W623)&lt;=3,"",IF(B623&amp;C623&amp;D623="","",IF(F623&amp;G623="","OK",IF(ISERROR(VLOOKUP(MID(F623,2,2)&amp;LEFT(G623,4),ΚΩΔΙΚΟΙ!A:A,1,FALSE)),"ΣΦΑΛΜΑ: Έλλειψη αντιστοίχισης στηλών 5 και 6","OK"))))</f>
        <v/>
      </c>
      <c r="Z623" s="54" t="str">
        <f t="shared" si="58"/>
        <v/>
      </c>
      <c r="AA623" s="54" t="str">
        <f>IF(COUNTA(B623:W623)&lt;=3,"",IF(B623&amp;C623&amp;D623="","",IF(I623&amp;J623="","OK",IF(ISERROR(VLOOKUP(MID(I623,2,2)&amp;LEFT(J623,4),ΚΩΔΙΚΟΙ!A:A,1,FALSE)),"ΣΦΑΛΜΑ: Έλλειψη αντιστοίχισης στηλών 8 και 9","OK"))))</f>
        <v/>
      </c>
      <c r="AB623" s="54" t="str">
        <f t="shared" si="59"/>
        <v/>
      </c>
      <c r="AC623" s="54" t="str">
        <f t="shared" si="60"/>
        <v/>
      </c>
      <c r="AD623" s="54" t="str">
        <f t="shared" si="61"/>
        <v/>
      </c>
      <c r="AE623" s="54" t="str">
        <f t="shared" si="62"/>
        <v/>
      </c>
    </row>
    <row r="624" spans="1:31" ht="62.25" customHeight="1" x14ac:dyDescent="0.25">
      <c r="A624" s="39" t="str">
        <f t="shared" si="57"/>
        <v/>
      </c>
      <c r="B624" s="40"/>
      <c r="C624" s="41"/>
      <c r="D624" s="41"/>
      <c r="E624" s="41"/>
      <c r="F624" s="41"/>
      <c r="G624" s="41"/>
      <c r="H624" s="42"/>
      <c r="I624" s="41"/>
      <c r="J624" s="41"/>
      <c r="K624" s="42"/>
      <c r="L624" s="42"/>
      <c r="M624" s="41"/>
      <c r="N624" s="43"/>
      <c r="O624" s="43"/>
      <c r="P624" s="42"/>
      <c r="Q624" s="42"/>
      <c r="R624" s="42"/>
      <c r="S624" s="42"/>
      <c r="T624" s="42"/>
      <c r="U624" s="43"/>
      <c r="V624" s="44"/>
      <c r="W624" s="40"/>
      <c r="X624" s="55"/>
      <c r="Y624" s="54" t="str">
        <f>IF(COUNTA(B624:W624)&lt;=3,"",IF(B624&amp;C624&amp;D624="","",IF(F624&amp;G624="","OK",IF(ISERROR(VLOOKUP(MID(F624,2,2)&amp;LEFT(G624,4),ΚΩΔΙΚΟΙ!A:A,1,FALSE)),"ΣΦΑΛΜΑ: Έλλειψη αντιστοίχισης στηλών 5 και 6","OK"))))</f>
        <v/>
      </c>
      <c r="Z624" s="54" t="str">
        <f t="shared" si="58"/>
        <v/>
      </c>
      <c r="AA624" s="54" t="str">
        <f>IF(COUNTA(B624:W624)&lt;=3,"",IF(B624&amp;C624&amp;D624="","",IF(I624&amp;J624="","OK",IF(ISERROR(VLOOKUP(MID(I624,2,2)&amp;LEFT(J624,4),ΚΩΔΙΚΟΙ!A:A,1,FALSE)),"ΣΦΑΛΜΑ: Έλλειψη αντιστοίχισης στηλών 8 και 9","OK"))))</f>
        <v/>
      </c>
      <c r="AB624" s="54" t="str">
        <f t="shared" si="59"/>
        <v/>
      </c>
      <c r="AC624" s="54" t="str">
        <f t="shared" si="60"/>
        <v/>
      </c>
      <c r="AD624" s="54" t="str">
        <f t="shared" si="61"/>
        <v/>
      </c>
      <c r="AE624" s="54" t="str">
        <f t="shared" si="62"/>
        <v/>
      </c>
    </row>
    <row r="625" spans="1:31" ht="62.25" customHeight="1" x14ac:dyDescent="0.25">
      <c r="A625" s="31" t="str">
        <f t="shared" si="57"/>
        <v/>
      </c>
      <c r="B625" s="34"/>
      <c r="C625" s="12"/>
      <c r="D625" s="12"/>
      <c r="E625" s="12"/>
      <c r="F625" s="35"/>
      <c r="G625" s="12"/>
      <c r="H625" s="11"/>
      <c r="I625" s="35"/>
      <c r="J625" s="35"/>
      <c r="K625" s="11"/>
      <c r="L625" s="11"/>
      <c r="M625" s="35"/>
      <c r="N625" s="37"/>
      <c r="O625" s="37"/>
      <c r="P625" s="36"/>
      <c r="Q625" s="36"/>
      <c r="R625" s="36"/>
      <c r="S625" s="36"/>
      <c r="T625" s="36"/>
      <c r="U625" s="37"/>
      <c r="V625" s="38"/>
      <c r="W625" s="34"/>
      <c r="X625" s="53"/>
      <c r="Y625" s="54" t="str">
        <f>IF(COUNTA(B625:W625)&lt;=3,"",IF(B625&amp;C625&amp;D625="","",IF(F625&amp;G625="","OK",IF(ISERROR(VLOOKUP(MID(F625,2,2)&amp;LEFT(G625,4),ΚΩΔΙΚΟΙ!A:A,1,FALSE)),"ΣΦΑΛΜΑ: Έλλειψη αντιστοίχισης στηλών 5 και 6","OK"))))</f>
        <v/>
      </c>
      <c r="Z625" s="54" t="str">
        <f t="shared" si="58"/>
        <v/>
      </c>
      <c r="AA625" s="54" t="str">
        <f>IF(COUNTA(B625:W625)&lt;=3,"",IF(B625&amp;C625&amp;D625="","",IF(I625&amp;J625="","OK",IF(ISERROR(VLOOKUP(MID(I625,2,2)&amp;LEFT(J625,4),ΚΩΔΙΚΟΙ!A:A,1,FALSE)),"ΣΦΑΛΜΑ: Έλλειψη αντιστοίχισης στηλών 8 και 9","OK"))))</f>
        <v/>
      </c>
      <c r="AB625" s="54" t="str">
        <f t="shared" si="59"/>
        <v/>
      </c>
      <c r="AC625" s="54" t="str">
        <f t="shared" si="60"/>
        <v/>
      </c>
      <c r="AD625" s="54" t="str">
        <f t="shared" si="61"/>
        <v/>
      </c>
      <c r="AE625" s="54" t="str">
        <f t="shared" si="62"/>
        <v/>
      </c>
    </row>
    <row r="626" spans="1:31" ht="62.25" customHeight="1" x14ac:dyDescent="0.25">
      <c r="A626" s="39" t="str">
        <f t="shared" si="57"/>
        <v/>
      </c>
      <c r="B626" s="40"/>
      <c r="C626" s="41"/>
      <c r="D626" s="41"/>
      <c r="E626" s="41"/>
      <c r="F626" s="41"/>
      <c r="G626" s="41"/>
      <c r="H626" s="42"/>
      <c r="I626" s="41"/>
      <c r="J626" s="41"/>
      <c r="K626" s="42"/>
      <c r="L626" s="42"/>
      <c r="M626" s="41"/>
      <c r="N626" s="43"/>
      <c r="O626" s="43"/>
      <c r="P626" s="42"/>
      <c r="Q626" s="42"/>
      <c r="R626" s="42"/>
      <c r="S626" s="42"/>
      <c r="T626" s="42"/>
      <c r="U626" s="43"/>
      <c r="V626" s="44"/>
      <c r="W626" s="40"/>
      <c r="X626" s="55"/>
      <c r="Y626" s="54" t="str">
        <f>IF(COUNTA(B626:W626)&lt;=3,"",IF(B626&amp;C626&amp;D626="","",IF(F626&amp;G626="","OK",IF(ISERROR(VLOOKUP(MID(F626,2,2)&amp;LEFT(G626,4),ΚΩΔΙΚΟΙ!A:A,1,FALSE)),"ΣΦΑΛΜΑ: Έλλειψη αντιστοίχισης στηλών 5 και 6","OK"))))</f>
        <v/>
      </c>
      <c r="Z626" s="54" t="str">
        <f t="shared" si="58"/>
        <v/>
      </c>
      <c r="AA626" s="54" t="str">
        <f>IF(COUNTA(B626:W626)&lt;=3,"",IF(B626&amp;C626&amp;D626="","",IF(I626&amp;J626="","OK",IF(ISERROR(VLOOKUP(MID(I626,2,2)&amp;LEFT(J626,4),ΚΩΔΙΚΟΙ!A:A,1,FALSE)),"ΣΦΑΛΜΑ: Έλλειψη αντιστοίχισης στηλών 8 και 9","OK"))))</f>
        <v/>
      </c>
      <c r="AB626" s="54" t="str">
        <f t="shared" si="59"/>
        <v/>
      </c>
      <c r="AC626" s="54" t="str">
        <f t="shared" si="60"/>
        <v/>
      </c>
      <c r="AD626" s="54" t="str">
        <f t="shared" si="61"/>
        <v/>
      </c>
      <c r="AE626" s="54" t="str">
        <f t="shared" si="62"/>
        <v/>
      </c>
    </row>
    <row r="627" spans="1:31" ht="62.25" customHeight="1" x14ac:dyDescent="0.25">
      <c r="A627" s="31" t="str">
        <f t="shared" si="57"/>
        <v/>
      </c>
      <c r="B627" s="34"/>
      <c r="C627" s="12"/>
      <c r="D627" s="12"/>
      <c r="E627" s="12"/>
      <c r="F627" s="35"/>
      <c r="G627" s="12"/>
      <c r="H627" s="11"/>
      <c r="I627" s="35"/>
      <c r="J627" s="35"/>
      <c r="K627" s="11"/>
      <c r="L627" s="11"/>
      <c r="M627" s="35"/>
      <c r="N627" s="37"/>
      <c r="O627" s="37"/>
      <c r="P627" s="36"/>
      <c r="Q627" s="36"/>
      <c r="R627" s="36"/>
      <c r="S627" s="36"/>
      <c r="T627" s="36"/>
      <c r="U627" s="37"/>
      <c r="V627" s="38"/>
      <c r="W627" s="34"/>
      <c r="X627" s="53"/>
      <c r="Y627" s="54" t="str">
        <f>IF(COUNTA(B627:W627)&lt;=3,"",IF(B627&amp;C627&amp;D627="","",IF(F627&amp;G627="","OK",IF(ISERROR(VLOOKUP(MID(F627,2,2)&amp;LEFT(G627,4),ΚΩΔΙΚΟΙ!A:A,1,FALSE)),"ΣΦΑΛΜΑ: Έλλειψη αντιστοίχισης στηλών 5 και 6","OK"))))</f>
        <v/>
      </c>
      <c r="Z627" s="54" t="str">
        <f t="shared" si="58"/>
        <v/>
      </c>
      <c r="AA627" s="54" t="str">
        <f>IF(COUNTA(B627:W627)&lt;=3,"",IF(B627&amp;C627&amp;D627="","",IF(I627&amp;J627="","OK",IF(ISERROR(VLOOKUP(MID(I627,2,2)&amp;LEFT(J627,4),ΚΩΔΙΚΟΙ!A:A,1,FALSE)),"ΣΦΑΛΜΑ: Έλλειψη αντιστοίχισης στηλών 8 και 9","OK"))))</f>
        <v/>
      </c>
      <c r="AB627" s="54" t="str">
        <f t="shared" si="59"/>
        <v/>
      </c>
      <c r="AC627" s="54" t="str">
        <f t="shared" si="60"/>
        <v/>
      </c>
      <c r="AD627" s="54" t="str">
        <f t="shared" si="61"/>
        <v/>
      </c>
      <c r="AE627" s="54" t="str">
        <f t="shared" si="62"/>
        <v/>
      </c>
    </row>
    <row r="628" spans="1:31" ht="62.25" customHeight="1" x14ac:dyDescent="0.25">
      <c r="A628" s="39" t="str">
        <f t="shared" si="57"/>
        <v/>
      </c>
      <c r="B628" s="40"/>
      <c r="C628" s="41"/>
      <c r="D628" s="41"/>
      <c r="E628" s="41"/>
      <c r="F628" s="41"/>
      <c r="G628" s="41"/>
      <c r="H628" s="42"/>
      <c r="I628" s="41"/>
      <c r="J628" s="41"/>
      <c r="K628" s="42"/>
      <c r="L628" s="42"/>
      <c r="M628" s="41"/>
      <c r="N628" s="43"/>
      <c r="O628" s="43"/>
      <c r="P628" s="42"/>
      <c r="Q628" s="42"/>
      <c r="R628" s="42"/>
      <c r="S628" s="42"/>
      <c r="T628" s="42"/>
      <c r="U628" s="43"/>
      <c r="V628" s="44"/>
      <c r="W628" s="40"/>
      <c r="X628" s="55"/>
      <c r="Y628" s="54" t="str">
        <f>IF(COUNTA(B628:W628)&lt;=3,"",IF(B628&amp;C628&amp;D628="","",IF(F628&amp;G628="","OK",IF(ISERROR(VLOOKUP(MID(F628,2,2)&amp;LEFT(G628,4),ΚΩΔΙΚΟΙ!A:A,1,FALSE)),"ΣΦΑΛΜΑ: Έλλειψη αντιστοίχισης στηλών 5 και 6","OK"))))</f>
        <v/>
      </c>
      <c r="Z628" s="54" t="str">
        <f t="shared" si="58"/>
        <v/>
      </c>
      <c r="AA628" s="54" t="str">
        <f>IF(COUNTA(B628:W628)&lt;=3,"",IF(B628&amp;C628&amp;D628="","",IF(I628&amp;J628="","OK",IF(ISERROR(VLOOKUP(MID(I628,2,2)&amp;LEFT(J628,4),ΚΩΔΙΚΟΙ!A:A,1,FALSE)),"ΣΦΑΛΜΑ: Έλλειψη αντιστοίχισης στηλών 8 και 9","OK"))))</f>
        <v/>
      </c>
      <c r="AB628" s="54" t="str">
        <f t="shared" si="59"/>
        <v/>
      </c>
      <c r="AC628" s="54" t="str">
        <f t="shared" si="60"/>
        <v/>
      </c>
      <c r="AD628" s="54" t="str">
        <f t="shared" si="61"/>
        <v/>
      </c>
      <c r="AE628" s="54" t="str">
        <f t="shared" si="62"/>
        <v/>
      </c>
    </row>
    <row r="629" spans="1:31" ht="62.25" customHeight="1" x14ac:dyDescent="0.25">
      <c r="A629" s="31" t="str">
        <f t="shared" si="57"/>
        <v/>
      </c>
      <c r="B629" s="34"/>
      <c r="C629" s="12"/>
      <c r="D629" s="12"/>
      <c r="E629" s="12"/>
      <c r="F629" s="35"/>
      <c r="G629" s="12"/>
      <c r="H629" s="11"/>
      <c r="I629" s="35"/>
      <c r="J629" s="35"/>
      <c r="K629" s="11"/>
      <c r="L629" s="11"/>
      <c r="M629" s="35"/>
      <c r="N629" s="37"/>
      <c r="O629" s="37"/>
      <c r="P629" s="36"/>
      <c r="Q629" s="36"/>
      <c r="R629" s="36"/>
      <c r="S629" s="36"/>
      <c r="T629" s="36"/>
      <c r="U629" s="37"/>
      <c r="V629" s="38"/>
      <c r="W629" s="34"/>
      <c r="X629" s="53"/>
      <c r="Y629" s="54" t="str">
        <f>IF(COUNTA(B629:W629)&lt;=3,"",IF(B629&amp;C629&amp;D629="","",IF(F629&amp;G629="","OK",IF(ISERROR(VLOOKUP(MID(F629,2,2)&amp;LEFT(G629,4),ΚΩΔΙΚΟΙ!A:A,1,FALSE)),"ΣΦΑΛΜΑ: Έλλειψη αντιστοίχισης στηλών 5 και 6","OK"))))</f>
        <v/>
      </c>
      <c r="Z629" s="54" t="str">
        <f t="shared" si="58"/>
        <v/>
      </c>
      <c r="AA629" s="54" t="str">
        <f>IF(COUNTA(B629:W629)&lt;=3,"",IF(B629&amp;C629&amp;D629="","",IF(I629&amp;J629="","OK",IF(ISERROR(VLOOKUP(MID(I629,2,2)&amp;LEFT(J629,4),ΚΩΔΙΚΟΙ!A:A,1,FALSE)),"ΣΦΑΛΜΑ: Έλλειψη αντιστοίχισης στηλών 8 και 9","OK"))))</f>
        <v/>
      </c>
      <c r="AB629" s="54" t="str">
        <f t="shared" si="59"/>
        <v/>
      </c>
      <c r="AC629" s="54" t="str">
        <f t="shared" si="60"/>
        <v/>
      </c>
      <c r="AD629" s="54" t="str">
        <f t="shared" si="61"/>
        <v/>
      </c>
      <c r="AE629" s="54" t="str">
        <f t="shared" si="62"/>
        <v/>
      </c>
    </row>
    <row r="630" spans="1:31" ht="62.25" customHeight="1" x14ac:dyDescent="0.25">
      <c r="A630" s="39" t="str">
        <f t="shared" si="57"/>
        <v/>
      </c>
      <c r="B630" s="40"/>
      <c r="C630" s="41"/>
      <c r="D630" s="41"/>
      <c r="E630" s="41"/>
      <c r="F630" s="41"/>
      <c r="G630" s="41"/>
      <c r="H630" s="42"/>
      <c r="I630" s="41"/>
      <c r="J630" s="41"/>
      <c r="K630" s="42"/>
      <c r="L630" s="42"/>
      <c r="M630" s="41"/>
      <c r="N630" s="43"/>
      <c r="O630" s="43"/>
      <c r="P630" s="42"/>
      <c r="Q630" s="42"/>
      <c r="R630" s="42"/>
      <c r="S630" s="42"/>
      <c r="T630" s="42"/>
      <c r="U630" s="43"/>
      <c r="V630" s="44"/>
      <c r="W630" s="40"/>
      <c r="X630" s="55"/>
      <c r="Y630" s="54" t="str">
        <f>IF(COUNTA(B630:W630)&lt;=3,"",IF(B630&amp;C630&amp;D630="","",IF(F630&amp;G630="","OK",IF(ISERROR(VLOOKUP(MID(F630,2,2)&amp;LEFT(G630,4),ΚΩΔΙΚΟΙ!A:A,1,FALSE)),"ΣΦΑΛΜΑ: Έλλειψη αντιστοίχισης στηλών 5 και 6","OK"))))</f>
        <v/>
      </c>
      <c r="Z630" s="54" t="str">
        <f t="shared" si="58"/>
        <v/>
      </c>
      <c r="AA630" s="54" t="str">
        <f>IF(COUNTA(B630:W630)&lt;=3,"",IF(B630&amp;C630&amp;D630="","",IF(I630&amp;J630="","OK",IF(ISERROR(VLOOKUP(MID(I630,2,2)&amp;LEFT(J630,4),ΚΩΔΙΚΟΙ!A:A,1,FALSE)),"ΣΦΑΛΜΑ: Έλλειψη αντιστοίχισης στηλών 8 και 9","OK"))))</f>
        <v/>
      </c>
      <c r="AB630" s="54" t="str">
        <f t="shared" si="59"/>
        <v/>
      </c>
      <c r="AC630" s="54" t="str">
        <f t="shared" si="60"/>
        <v/>
      </c>
      <c r="AD630" s="54" t="str">
        <f t="shared" si="61"/>
        <v/>
      </c>
      <c r="AE630" s="54" t="str">
        <f t="shared" si="62"/>
        <v/>
      </c>
    </row>
    <row r="631" spans="1:31" ht="62.25" customHeight="1" x14ac:dyDescent="0.25">
      <c r="A631" s="31" t="str">
        <f t="shared" si="57"/>
        <v/>
      </c>
      <c r="B631" s="34"/>
      <c r="C631" s="12"/>
      <c r="D631" s="12"/>
      <c r="E631" s="12"/>
      <c r="F631" s="35"/>
      <c r="G631" s="12"/>
      <c r="H631" s="11"/>
      <c r="I631" s="35"/>
      <c r="J631" s="35"/>
      <c r="K631" s="11"/>
      <c r="L631" s="11"/>
      <c r="M631" s="35"/>
      <c r="N631" s="37"/>
      <c r="O631" s="37"/>
      <c r="P631" s="36"/>
      <c r="Q631" s="36"/>
      <c r="R631" s="36"/>
      <c r="S631" s="36"/>
      <c r="T631" s="36"/>
      <c r="U631" s="37"/>
      <c r="V631" s="38"/>
      <c r="W631" s="34"/>
      <c r="X631" s="53"/>
      <c r="Y631" s="54" t="str">
        <f>IF(COUNTA(B631:W631)&lt;=3,"",IF(B631&amp;C631&amp;D631="","",IF(F631&amp;G631="","OK",IF(ISERROR(VLOOKUP(MID(F631,2,2)&amp;LEFT(G631,4),ΚΩΔΙΚΟΙ!A:A,1,FALSE)),"ΣΦΑΛΜΑ: Έλλειψη αντιστοίχισης στηλών 5 και 6","OK"))))</f>
        <v/>
      </c>
      <c r="Z631" s="54" t="str">
        <f t="shared" si="58"/>
        <v/>
      </c>
      <c r="AA631" s="54" t="str">
        <f>IF(COUNTA(B631:W631)&lt;=3,"",IF(B631&amp;C631&amp;D631="","",IF(I631&amp;J631="","OK",IF(ISERROR(VLOOKUP(MID(I631,2,2)&amp;LEFT(J631,4),ΚΩΔΙΚΟΙ!A:A,1,FALSE)),"ΣΦΑΛΜΑ: Έλλειψη αντιστοίχισης στηλών 8 και 9","OK"))))</f>
        <v/>
      </c>
      <c r="AB631" s="54" t="str">
        <f t="shared" si="59"/>
        <v/>
      </c>
      <c r="AC631" s="54" t="str">
        <f t="shared" si="60"/>
        <v/>
      </c>
      <c r="AD631" s="54" t="str">
        <f t="shared" si="61"/>
        <v/>
      </c>
      <c r="AE631" s="54" t="str">
        <f t="shared" si="62"/>
        <v/>
      </c>
    </row>
    <row r="632" spans="1:31" ht="62.25" customHeight="1" x14ac:dyDescent="0.25">
      <c r="A632" s="39" t="str">
        <f t="shared" si="57"/>
        <v/>
      </c>
      <c r="B632" s="40"/>
      <c r="C632" s="41"/>
      <c r="D632" s="41"/>
      <c r="E632" s="41"/>
      <c r="F632" s="41"/>
      <c r="G632" s="41"/>
      <c r="H632" s="42"/>
      <c r="I632" s="41"/>
      <c r="J632" s="41"/>
      <c r="K632" s="42"/>
      <c r="L632" s="42"/>
      <c r="M632" s="41"/>
      <c r="N632" s="43"/>
      <c r="O632" s="43"/>
      <c r="P632" s="42"/>
      <c r="Q632" s="42"/>
      <c r="R632" s="42"/>
      <c r="S632" s="42"/>
      <c r="T632" s="42"/>
      <c r="U632" s="43"/>
      <c r="V632" s="44"/>
      <c r="W632" s="40"/>
      <c r="X632" s="55"/>
      <c r="Y632" s="54" t="str">
        <f>IF(COUNTA(B632:W632)&lt;=3,"",IF(B632&amp;C632&amp;D632="","",IF(F632&amp;G632="","OK",IF(ISERROR(VLOOKUP(MID(F632,2,2)&amp;LEFT(G632,4),ΚΩΔΙΚΟΙ!A:A,1,FALSE)),"ΣΦΑΛΜΑ: Έλλειψη αντιστοίχισης στηλών 5 και 6","OK"))))</f>
        <v/>
      </c>
      <c r="Z632" s="54" t="str">
        <f t="shared" si="58"/>
        <v/>
      </c>
      <c r="AA632" s="54" t="str">
        <f>IF(COUNTA(B632:W632)&lt;=3,"",IF(B632&amp;C632&amp;D632="","",IF(I632&amp;J632="","OK",IF(ISERROR(VLOOKUP(MID(I632,2,2)&amp;LEFT(J632,4),ΚΩΔΙΚΟΙ!A:A,1,FALSE)),"ΣΦΑΛΜΑ: Έλλειψη αντιστοίχισης στηλών 8 και 9","OK"))))</f>
        <v/>
      </c>
      <c r="AB632" s="54" t="str">
        <f t="shared" si="59"/>
        <v/>
      </c>
      <c r="AC632" s="54" t="str">
        <f t="shared" si="60"/>
        <v/>
      </c>
      <c r="AD632" s="54" t="str">
        <f t="shared" si="61"/>
        <v/>
      </c>
      <c r="AE632" s="54" t="str">
        <f t="shared" si="62"/>
        <v/>
      </c>
    </row>
    <row r="633" spans="1:31" ht="62.25" customHeight="1" x14ac:dyDescent="0.25">
      <c r="A633" s="31" t="str">
        <f t="shared" si="57"/>
        <v/>
      </c>
      <c r="B633" s="34"/>
      <c r="C633" s="12"/>
      <c r="D633" s="12"/>
      <c r="E633" s="12"/>
      <c r="F633" s="35"/>
      <c r="G633" s="12"/>
      <c r="H633" s="11"/>
      <c r="I633" s="35"/>
      <c r="J633" s="35"/>
      <c r="K633" s="11"/>
      <c r="L633" s="11"/>
      <c r="M633" s="35"/>
      <c r="N633" s="37"/>
      <c r="O633" s="37"/>
      <c r="P633" s="36"/>
      <c r="Q633" s="36"/>
      <c r="R633" s="36"/>
      <c r="S633" s="36"/>
      <c r="T633" s="36"/>
      <c r="U633" s="37"/>
      <c r="V633" s="38"/>
      <c r="W633" s="34"/>
      <c r="X633" s="53"/>
      <c r="Y633" s="54" t="str">
        <f>IF(COUNTA(B633:W633)&lt;=3,"",IF(B633&amp;C633&amp;D633="","",IF(F633&amp;G633="","OK",IF(ISERROR(VLOOKUP(MID(F633,2,2)&amp;LEFT(G633,4),ΚΩΔΙΚΟΙ!A:A,1,FALSE)),"ΣΦΑΛΜΑ: Έλλειψη αντιστοίχισης στηλών 5 και 6","OK"))))</f>
        <v/>
      </c>
      <c r="Z633" s="54" t="str">
        <f t="shared" si="58"/>
        <v/>
      </c>
      <c r="AA633" s="54" t="str">
        <f>IF(COUNTA(B633:W633)&lt;=3,"",IF(B633&amp;C633&amp;D633="","",IF(I633&amp;J633="","OK",IF(ISERROR(VLOOKUP(MID(I633,2,2)&amp;LEFT(J633,4),ΚΩΔΙΚΟΙ!A:A,1,FALSE)),"ΣΦΑΛΜΑ: Έλλειψη αντιστοίχισης στηλών 8 και 9","OK"))))</f>
        <v/>
      </c>
      <c r="AB633" s="54" t="str">
        <f t="shared" si="59"/>
        <v/>
      </c>
      <c r="AC633" s="54" t="str">
        <f t="shared" si="60"/>
        <v/>
      </c>
      <c r="AD633" s="54" t="str">
        <f t="shared" si="61"/>
        <v/>
      </c>
      <c r="AE633" s="54" t="str">
        <f t="shared" si="62"/>
        <v/>
      </c>
    </row>
    <row r="634" spans="1:31" ht="62.25" customHeight="1" x14ac:dyDescent="0.25">
      <c r="A634" s="39" t="str">
        <f t="shared" si="57"/>
        <v/>
      </c>
      <c r="B634" s="40"/>
      <c r="C634" s="41"/>
      <c r="D634" s="41"/>
      <c r="E634" s="41"/>
      <c r="F634" s="41"/>
      <c r="G634" s="41"/>
      <c r="H634" s="42"/>
      <c r="I634" s="41"/>
      <c r="J634" s="41"/>
      <c r="K634" s="42"/>
      <c r="L634" s="42"/>
      <c r="M634" s="41"/>
      <c r="N634" s="43"/>
      <c r="O634" s="43"/>
      <c r="P634" s="42"/>
      <c r="Q634" s="42"/>
      <c r="R634" s="42"/>
      <c r="S634" s="42"/>
      <c r="T634" s="42"/>
      <c r="U634" s="43"/>
      <c r="V634" s="44"/>
      <c r="W634" s="40"/>
      <c r="X634" s="55"/>
      <c r="Y634" s="54" t="str">
        <f>IF(COUNTA(B634:W634)&lt;=3,"",IF(B634&amp;C634&amp;D634="","",IF(F634&amp;G634="","OK",IF(ISERROR(VLOOKUP(MID(F634,2,2)&amp;LEFT(G634,4),ΚΩΔΙΚΟΙ!A:A,1,FALSE)),"ΣΦΑΛΜΑ: Έλλειψη αντιστοίχισης στηλών 5 και 6","OK"))))</f>
        <v/>
      </c>
      <c r="Z634" s="54" t="str">
        <f t="shared" si="58"/>
        <v/>
      </c>
      <c r="AA634" s="54" t="str">
        <f>IF(COUNTA(B634:W634)&lt;=3,"",IF(B634&amp;C634&amp;D634="","",IF(I634&amp;J634="","OK",IF(ISERROR(VLOOKUP(MID(I634,2,2)&amp;LEFT(J634,4),ΚΩΔΙΚΟΙ!A:A,1,FALSE)),"ΣΦΑΛΜΑ: Έλλειψη αντιστοίχισης στηλών 8 και 9","OK"))))</f>
        <v/>
      </c>
      <c r="AB634" s="54" t="str">
        <f t="shared" si="59"/>
        <v/>
      </c>
      <c r="AC634" s="54" t="str">
        <f t="shared" si="60"/>
        <v/>
      </c>
      <c r="AD634" s="54" t="str">
        <f t="shared" si="61"/>
        <v/>
      </c>
      <c r="AE634" s="54" t="str">
        <f t="shared" si="62"/>
        <v/>
      </c>
    </row>
    <row r="635" spans="1:31" ht="62.25" customHeight="1" x14ac:dyDescent="0.25">
      <c r="A635" s="31" t="str">
        <f t="shared" si="57"/>
        <v/>
      </c>
      <c r="B635" s="34"/>
      <c r="C635" s="12"/>
      <c r="D635" s="12"/>
      <c r="E635" s="12"/>
      <c r="F635" s="35"/>
      <c r="G635" s="12"/>
      <c r="H635" s="11"/>
      <c r="I635" s="35"/>
      <c r="J635" s="35"/>
      <c r="K635" s="11"/>
      <c r="L635" s="11"/>
      <c r="M635" s="35"/>
      <c r="N635" s="37"/>
      <c r="O635" s="37"/>
      <c r="P635" s="36"/>
      <c r="Q635" s="36"/>
      <c r="R635" s="36"/>
      <c r="S635" s="36"/>
      <c r="T635" s="36"/>
      <c r="U635" s="37"/>
      <c r="V635" s="38"/>
      <c r="W635" s="34"/>
      <c r="X635" s="53"/>
      <c r="Y635" s="54" t="str">
        <f>IF(COUNTA(B635:W635)&lt;=3,"",IF(B635&amp;C635&amp;D635="","",IF(F635&amp;G635="","OK",IF(ISERROR(VLOOKUP(MID(F635,2,2)&amp;LEFT(G635,4),ΚΩΔΙΚΟΙ!A:A,1,FALSE)),"ΣΦΑΛΜΑ: Έλλειψη αντιστοίχισης στηλών 5 και 6","OK"))))</f>
        <v/>
      </c>
      <c r="Z635" s="54" t="str">
        <f t="shared" si="58"/>
        <v/>
      </c>
      <c r="AA635" s="54" t="str">
        <f>IF(COUNTA(B635:W635)&lt;=3,"",IF(B635&amp;C635&amp;D635="","",IF(I635&amp;J635="","OK",IF(ISERROR(VLOOKUP(MID(I635,2,2)&amp;LEFT(J635,4),ΚΩΔΙΚΟΙ!A:A,1,FALSE)),"ΣΦΑΛΜΑ: Έλλειψη αντιστοίχισης στηλών 8 και 9","OK"))))</f>
        <v/>
      </c>
      <c r="AB635" s="54" t="str">
        <f t="shared" si="59"/>
        <v/>
      </c>
      <c r="AC635" s="54" t="str">
        <f t="shared" si="60"/>
        <v/>
      </c>
      <c r="AD635" s="54" t="str">
        <f t="shared" si="61"/>
        <v/>
      </c>
      <c r="AE635" s="54" t="str">
        <f t="shared" si="62"/>
        <v/>
      </c>
    </row>
    <row r="636" spans="1:31" ht="62.25" customHeight="1" x14ac:dyDescent="0.25">
      <c r="A636" s="39" t="str">
        <f t="shared" ref="A636:A699" si="63">+IF(AND(C636="",D636=""),"",A635+1)</f>
        <v/>
      </c>
      <c r="B636" s="40"/>
      <c r="C636" s="41"/>
      <c r="D636" s="41"/>
      <c r="E636" s="41"/>
      <c r="F636" s="41"/>
      <c r="G636" s="41"/>
      <c r="H636" s="42"/>
      <c r="I636" s="41"/>
      <c r="J636" s="41"/>
      <c r="K636" s="42"/>
      <c r="L636" s="42"/>
      <c r="M636" s="41"/>
      <c r="N636" s="43"/>
      <c r="O636" s="43"/>
      <c r="P636" s="42"/>
      <c r="Q636" s="42"/>
      <c r="R636" s="42"/>
      <c r="S636" s="42"/>
      <c r="T636" s="42"/>
      <c r="U636" s="43"/>
      <c r="V636" s="44"/>
      <c r="W636" s="40"/>
      <c r="X636" s="55"/>
      <c r="Y636" s="54" t="str">
        <f>IF(COUNTA(B636:W636)&lt;=3,"",IF(B636&amp;C636&amp;D636="","",IF(F636&amp;G636="","OK",IF(ISERROR(VLOOKUP(MID(F636,2,2)&amp;LEFT(G636,4),ΚΩΔΙΚΟΙ!A:A,1,FALSE)),"ΣΦΑΛΜΑ: Έλλειψη αντιστοίχισης στηλών 5 και 6","OK"))))</f>
        <v/>
      </c>
      <c r="Z636" s="54" t="str">
        <f t="shared" ref="Z636:Z699" si="64">IF(COUNTA(B636:W636)&lt;=3,"",IF(B636&amp;C636&amp;D636="","",IF(F636&amp;G636&amp;H636="","OK",IF(AND(F636&lt;&gt;"",G636&lt;&gt;"",H636&gt;0),"OK",IF(AND(F636&amp;G636&lt;&gt;"",H636=0),"ΣΦΑΛΜΑ: Εκκρεμεί η συμπλήρωση του ποσού χρηματοδότησης",IF(AND(F636&amp;G636="",H636&gt;0),"ΣΦΑΛΜΑ: Έχει συμπληρωθεί ποσό χρηματοδότησης χωρίς συμπλήρωση των στηλών 5 ή / και 6"))))))</f>
        <v/>
      </c>
      <c r="AA636" s="54" t="str">
        <f>IF(COUNTA(B636:W636)&lt;=3,"",IF(B636&amp;C636&amp;D636="","",IF(I636&amp;J636="","OK",IF(ISERROR(VLOOKUP(MID(I636,2,2)&amp;LEFT(J636,4),ΚΩΔΙΚΟΙ!A:A,1,FALSE)),"ΣΦΑΛΜΑ: Έλλειψη αντιστοίχισης στηλών 8 και 9","OK"))))</f>
        <v/>
      </c>
      <c r="AB636" s="54" t="str">
        <f t="shared" ref="AB636:AB699" si="65">IF(COUNTA(B636:W636)&lt;=3,"",IF(B636&amp;C636&amp;D636="","",IF(I636&amp;J636&amp;K636="","OK",IF(AND(I636&lt;&gt;"",J636&lt;&gt;"",K636&gt;0),"OK",IF(AND(I636&amp;J636&lt;&gt;"",K636=0),"ΣΦΑΛΜΑ: Εκκρεμεί η συμπλήρωση του ποσού χρηματοδότησης",IF(AND(I636&amp;J636="",K636&gt;0),"ΣΦΑΛΜΑ: Έχει συμπληρωθεί ποσό χρηματοδότησης χωρίς συμπλήρωση των στηλών 5 ή / και 6"))))))</f>
        <v/>
      </c>
      <c r="AC636" s="54" t="str">
        <f t="shared" ref="AC636:AC699" si="66">IF(COUNTA(B636:W636)&lt;=3,"",IF(B636&amp;C636&amp;D636="","",IF(F636="05. ΕΡΓΟ ΑΥΤΕΠΙΣΤΑΣΙΑΣ","OK",IF(AND(OR(LEFT($M636,2)="04",LEFT($M636,2)="05",LEFT($M636,2)="06"),N636=""),"ΣΦΑΛΜΑ: Εκκρεμεί η συμπλήρωση ημερομηνίας στη στήλη 13","OK"))))</f>
        <v/>
      </c>
      <c r="AD636" s="54" t="str">
        <f t="shared" ref="AD636:AD699" si="67">IF(COUNTA(B636:W636)&lt;=3,"",IF(B636&amp;C636&amp;D636="","",IF(F636="05. ΕΡΓΟ ΑΥΤΕΠΙΣΤΑΣΙΑΣ","OK",IF(AND(OR(LEFT($M636,2)="05",LEFT($M636,2)="06"),O636=""),"ΣΦΑΛΜΑ: Εκκρεμεί η συμπλήρωση ημερομηνίας στη στήλη 14","OK"))))</f>
        <v/>
      </c>
      <c r="AE636" s="54" t="str">
        <f t="shared" ref="AE636:AE699" si="68">IF(COUNTA(B636:W636)&lt;=3,"",IF(B636&amp;C636&amp;D636="","",IF(AND(OR(LEFT($M636,2)="05",LEFT($M636,2)="06"),P636="")," ΣΦΑΛΜΑ: Εκκρεμεί η συμπλήρωση ημερομηνίας στη στήλη 15","OK")))</f>
        <v/>
      </c>
    </row>
    <row r="637" spans="1:31" ht="62.25" customHeight="1" x14ac:dyDescent="0.25">
      <c r="A637" s="31" t="str">
        <f t="shared" si="63"/>
        <v/>
      </c>
      <c r="B637" s="34"/>
      <c r="C637" s="12"/>
      <c r="D637" s="12"/>
      <c r="E637" s="12"/>
      <c r="F637" s="35"/>
      <c r="G637" s="12"/>
      <c r="H637" s="11"/>
      <c r="I637" s="35"/>
      <c r="J637" s="35"/>
      <c r="K637" s="11"/>
      <c r="L637" s="11"/>
      <c r="M637" s="35"/>
      <c r="N637" s="37"/>
      <c r="O637" s="37"/>
      <c r="P637" s="36"/>
      <c r="Q637" s="36"/>
      <c r="R637" s="36"/>
      <c r="S637" s="36"/>
      <c r="T637" s="36"/>
      <c r="U637" s="37"/>
      <c r="V637" s="38"/>
      <c r="W637" s="34"/>
      <c r="X637" s="53"/>
      <c r="Y637" s="54" t="str">
        <f>IF(COUNTA(B637:W637)&lt;=3,"",IF(B637&amp;C637&amp;D637="","",IF(F637&amp;G637="","OK",IF(ISERROR(VLOOKUP(MID(F637,2,2)&amp;LEFT(G637,4),ΚΩΔΙΚΟΙ!A:A,1,FALSE)),"ΣΦΑΛΜΑ: Έλλειψη αντιστοίχισης στηλών 5 και 6","OK"))))</f>
        <v/>
      </c>
      <c r="Z637" s="54" t="str">
        <f t="shared" si="64"/>
        <v/>
      </c>
      <c r="AA637" s="54" t="str">
        <f>IF(COUNTA(B637:W637)&lt;=3,"",IF(B637&amp;C637&amp;D637="","",IF(I637&amp;J637="","OK",IF(ISERROR(VLOOKUP(MID(I637,2,2)&amp;LEFT(J637,4),ΚΩΔΙΚΟΙ!A:A,1,FALSE)),"ΣΦΑΛΜΑ: Έλλειψη αντιστοίχισης στηλών 8 και 9","OK"))))</f>
        <v/>
      </c>
      <c r="AB637" s="54" t="str">
        <f t="shared" si="65"/>
        <v/>
      </c>
      <c r="AC637" s="54" t="str">
        <f t="shared" si="66"/>
        <v/>
      </c>
      <c r="AD637" s="54" t="str">
        <f t="shared" si="67"/>
        <v/>
      </c>
      <c r="AE637" s="54" t="str">
        <f t="shared" si="68"/>
        <v/>
      </c>
    </row>
    <row r="638" spans="1:31" ht="62.25" customHeight="1" x14ac:dyDescent="0.25">
      <c r="A638" s="39" t="str">
        <f t="shared" si="63"/>
        <v/>
      </c>
      <c r="B638" s="40"/>
      <c r="C638" s="41"/>
      <c r="D638" s="41"/>
      <c r="E638" s="41"/>
      <c r="F638" s="41"/>
      <c r="G638" s="41"/>
      <c r="H638" s="42"/>
      <c r="I638" s="41"/>
      <c r="J638" s="41"/>
      <c r="K638" s="42"/>
      <c r="L638" s="42"/>
      <c r="M638" s="41"/>
      <c r="N638" s="43"/>
      <c r="O638" s="43"/>
      <c r="P638" s="42"/>
      <c r="Q638" s="42"/>
      <c r="R638" s="42"/>
      <c r="S638" s="42"/>
      <c r="T638" s="42"/>
      <c r="U638" s="43"/>
      <c r="V638" s="44"/>
      <c r="W638" s="40"/>
      <c r="X638" s="55"/>
      <c r="Y638" s="54" t="str">
        <f>IF(COUNTA(B638:W638)&lt;=3,"",IF(B638&amp;C638&amp;D638="","",IF(F638&amp;G638="","OK",IF(ISERROR(VLOOKUP(MID(F638,2,2)&amp;LEFT(G638,4),ΚΩΔΙΚΟΙ!A:A,1,FALSE)),"ΣΦΑΛΜΑ: Έλλειψη αντιστοίχισης στηλών 5 και 6","OK"))))</f>
        <v/>
      </c>
      <c r="Z638" s="54" t="str">
        <f t="shared" si="64"/>
        <v/>
      </c>
      <c r="AA638" s="54" t="str">
        <f>IF(COUNTA(B638:W638)&lt;=3,"",IF(B638&amp;C638&amp;D638="","",IF(I638&amp;J638="","OK",IF(ISERROR(VLOOKUP(MID(I638,2,2)&amp;LEFT(J638,4),ΚΩΔΙΚΟΙ!A:A,1,FALSE)),"ΣΦΑΛΜΑ: Έλλειψη αντιστοίχισης στηλών 8 και 9","OK"))))</f>
        <v/>
      </c>
      <c r="AB638" s="54" t="str">
        <f t="shared" si="65"/>
        <v/>
      </c>
      <c r="AC638" s="54" t="str">
        <f t="shared" si="66"/>
        <v/>
      </c>
      <c r="AD638" s="54" t="str">
        <f t="shared" si="67"/>
        <v/>
      </c>
      <c r="AE638" s="54" t="str">
        <f t="shared" si="68"/>
        <v/>
      </c>
    </row>
    <row r="639" spans="1:31" ht="62.25" customHeight="1" x14ac:dyDescent="0.25">
      <c r="A639" s="31" t="str">
        <f t="shared" si="63"/>
        <v/>
      </c>
      <c r="B639" s="34"/>
      <c r="C639" s="12"/>
      <c r="D639" s="12"/>
      <c r="E639" s="12"/>
      <c r="F639" s="35"/>
      <c r="G639" s="12"/>
      <c r="H639" s="11"/>
      <c r="I639" s="35"/>
      <c r="J639" s="35"/>
      <c r="K639" s="11"/>
      <c r="L639" s="11"/>
      <c r="M639" s="35"/>
      <c r="N639" s="37"/>
      <c r="O639" s="37"/>
      <c r="P639" s="36"/>
      <c r="Q639" s="36"/>
      <c r="R639" s="36"/>
      <c r="S639" s="36"/>
      <c r="T639" s="36"/>
      <c r="U639" s="37"/>
      <c r="V639" s="38"/>
      <c r="W639" s="34"/>
      <c r="X639" s="53"/>
      <c r="Y639" s="54" t="str">
        <f>IF(COUNTA(B639:W639)&lt;=3,"",IF(B639&amp;C639&amp;D639="","",IF(F639&amp;G639="","OK",IF(ISERROR(VLOOKUP(MID(F639,2,2)&amp;LEFT(G639,4),ΚΩΔΙΚΟΙ!A:A,1,FALSE)),"ΣΦΑΛΜΑ: Έλλειψη αντιστοίχισης στηλών 5 και 6","OK"))))</f>
        <v/>
      </c>
      <c r="Z639" s="54" t="str">
        <f t="shared" si="64"/>
        <v/>
      </c>
      <c r="AA639" s="54" t="str">
        <f>IF(COUNTA(B639:W639)&lt;=3,"",IF(B639&amp;C639&amp;D639="","",IF(I639&amp;J639="","OK",IF(ISERROR(VLOOKUP(MID(I639,2,2)&amp;LEFT(J639,4),ΚΩΔΙΚΟΙ!A:A,1,FALSE)),"ΣΦΑΛΜΑ: Έλλειψη αντιστοίχισης στηλών 8 και 9","OK"))))</f>
        <v/>
      </c>
      <c r="AB639" s="54" t="str">
        <f t="shared" si="65"/>
        <v/>
      </c>
      <c r="AC639" s="54" t="str">
        <f t="shared" si="66"/>
        <v/>
      </c>
      <c r="AD639" s="54" t="str">
        <f t="shared" si="67"/>
        <v/>
      </c>
      <c r="AE639" s="54" t="str">
        <f t="shared" si="68"/>
        <v/>
      </c>
    </row>
    <row r="640" spans="1:31" ht="62.25" customHeight="1" x14ac:dyDescent="0.25">
      <c r="A640" s="39" t="str">
        <f t="shared" si="63"/>
        <v/>
      </c>
      <c r="B640" s="40"/>
      <c r="C640" s="41"/>
      <c r="D640" s="41"/>
      <c r="E640" s="41"/>
      <c r="F640" s="41"/>
      <c r="G640" s="41"/>
      <c r="H640" s="42"/>
      <c r="I640" s="41"/>
      <c r="J640" s="41"/>
      <c r="K640" s="42"/>
      <c r="L640" s="42"/>
      <c r="M640" s="41"/>
      <c r="N640" s="43"/>
      <c r="O640" s="43"/>
      <c r="P640" s="42"/>
      <c r="Q640" s="42"/>
      <c r="R640" s="42"/>
      <c r="S640" s="42"/>
      <c r="T640" s="42"/>
      <c r="U640" s="43"/>
      <c r="V640" s="44"/>
      <c r="W640" s="40"/>
      <c r="X640" s="55"/>
      <c r="Y640" s="54" t="str">
        <f>IF(COUNTA(B640:W640)&lt;=3,"",IF(B640&amp;C640&amp;D640="","",IF(F640&amp;G640="","OK",IF(ISERROR(VLOOKUP(MID(F640,2,2)&amp;LEFT(G640,4),ΚΩΔΙΚΟΙ!A:A,1,FALSE)),"ΣΦΑΛΜΑ: Έλλειψη αντιστοίχισης στηλών 5 και 6","OK"))))</f>
        <v/>
      </c>
      <c r="Z640" s="54" t="str">
        <f t="shared" si="64"/>
        <v/>
      </c>
      <c r="AA640" s="54" t="str">
        <f>IF(COUNTA(B640:W640)&lt;=3,"",IF(B640&amp;C640&amp;D640="","",IF(I640&amp;J640="","OK",IF(ISERROR(VLOOKUP(MID(I640,2,2)&amp;LEFT(J640,4),ΚΩΔΙΚΟΙ!A:A,1,FALSE)),"ΣΦΑΛΜΑ: Έλλειψη αντιστοίχισης στηλών 8 και 9","OK"))))</f>
        <v/>
      </c>
      <c r="AB640" s="54" t="str">
        <f t="shared" si="65"/>
        <v/>
      </c>
      <c r="AC640" s="54" t="str">
        <f t="shared" si="66"/>
        <v/>
      </c>
      <c r="AD640" s="54" t="str">
        <f t="shared" si="67"/>
        <v/>
      </c>
      <c r="AE640" s="54" t="str">
        <f t="shared" si="68"/>
        <v/>
      </c>
    </row>
    <row r="641" spans="1:31" ht="62.25" customHeight="1" x14ac:dyDescent="0.25">
      <c r="A641" s="31" t="str">
        <f t="shared" si="63"/>
        <v/>
      </c>
      <c r="B641" s="34"/>
      <c r="C641" s="12"/>
      <c r="D641" s="12"/>
      <c r="E641" s="12"/>
      <c r="F641" s="35"/>
      <c r="G641" s="12"/>
      <c r="H641" s="11"/>
      <c r="I641" s="35"/>
      <c r="J641" s="35"/>
      <c r="K641" s="11"/>
      <c r="L641" s="11"/>
      <c r="M641" s="35"/>
      <c r="N641" s="37"/>
      <c r="O641" s="37"/>
      <c r="P641" s="36"/>
      <c r="Q641" s="36"/>
      <c r="R641" s="36"/>
      <c r="S641" s="36"/>
      <c r="T641" s="36"/>
      <c r="U641" s="37"/>
      <c r="V641" s="38"/>
      <c r="W641" s="34"/>
      <c r="X641" s="53"/>
      <c r="Y641" s="54" t="str">
        <f>IF(COUNTA(B641:W641)&lt;=3,"",IF(B641&amp;C641&amp;D641="","",IF(F641&amp;G641="","OK",IF(ISERROR(VLOOKUP(MID(F641,2,2)&amp;LEFT(G641,4),ΚΩΔΙΚΟΙ!A:A,1,FALSE)),"ΣΦΑΛΜΑ: Έλλειψη αντιστοίχισης στηλών 5 και 6","OK"))))</f>
        <v/>
      </c>
      <c r="Z641" s="54" t="str">
        <f t="shared" si="64"/>
        <v/>
      </c>
      <c r="AA641" s="54" t="str">
        <f>IF(COUNTA(B641:W641)&lt;=3,"",IF(B641&amp;C641&amp;D641="","",IF(I641&amp;J641="","OK",IF(ISERROR(VLOOKUP(MID(I641,2,2)&amp;LEFT(J641,4),ΚΩΔΙΚΟΙ!A:A,1,FALSE)),"ΣΦΑΛΜΑ: Έλλειψη αντιστοίχισης στηλών 8 και 9","OK"))))</f>
        <v/>
      </c>
      <c r="AB641" s="54" t="str">
        <f t="shared" si="65"/>
        <v/>
      </c>
      <c r="AC641" s="54" t="str">
        <f t="shared" si="66"/>
        <v/>
      </c>
      <c r="AD641" s="54" t="str">
        <f t="shared" si="67"/>
        <v/>
      </c>
      <c r="AE641" s="54" t="str">
        <f t="shared" si="68"/>
        <v/>
      </c>
    </row>
    <row r="642" spans="1:31" ht="62.25" customHeight="1" x14ac:dyDescent="0.25">
      <c r="A642" s="39" t="str">
        <f t="shared" si="63"/>
        <v/>
      </c>
      <c r="B642" s="40"/>
      <c r="C642" s="41"/>
      <c r="D642" s="41"/>
      <c r="E642" s="41"/>
      <c r="F642" s="41"/>
      <c r="G642" s="41"/>
      <c r="H642" s="42"/>
      <c r="I642" s="41"/>
      <c r="J642" s="41"/>
      <c r="K642" s="42"/>
      <c r="L642" s="42"/>
      <c r="M642" s="41"/>
      <c r="N642" s="43"/>
      <c r="O642" s="43"/>
      <c r="P642" s="42"/>
      <c r="Q642" s="42"/>
      <c r="R642" s="42"/>
      <c r="S642" s="42"/>
      <c r="T642" s="42"/>
      <c r="U642" s="43"/>
      <c r="V642" s="44"/>
      <c r="W642" s="40"/>
      <c r="X642" s="55"/>
      <c r="Y642" s="54" t="str">
        <f>IF(COUNTA(B642:W642)&lt;=3,"",IF(B642&amp;C642&amp;D642="","",IF(F642&amp;G642="","OK",IF(ISERROR(VLOOKUP(MID(F642,2,2)&amp;LEFT(G642,4),ΚΩΔΙΚΟΙ!A:A,1,FALSE)),"ΣΦΑΛΜΑ: Έλλειψη αντιστοίχισης στηλών 5 και 6","OK"))))</f>
        <v/>
      </c>
      <c r="Z642" s="54" t="str">
        <f t="shared" si="64"/>
        <v/>
      </c>
      <c r="AA642" s="54" t="str">
        <f>IF(COUNTA(B642:W642)&lt;=3,"",IF(B642&amp;C642&amp;D642="","",IF(I642&amp;J642="","OK",IF(ISERROR(VLOOKUP(MID(I642,2,2)&amp;LEFT(J642,4),ΚΩΔΙΚΟΙ!A:A,1,FALSE)),"ΣΦΑΛΜΑ: Έλλειψη αντιστοίχισης στηλών 8 και 9","OK"))))</f>
        <v/>
      </c>
      <c r="AB642" s="54" t="str">
        <f t="shared" si="65"/>
        <v/>
      </c>
      <c r="AC642" s="54" t="str">
        <f t="shared" si="66"/>
        <v/>
      </c>
      <c r="AD642" s="54" t="str">
        <f t="shared" si="67"/>
        <v/>
      </c>
      <c r="AE642" s="54" t="str">
        <f t="shared" si="68"/>
        <v/>
      </c>
    </row>
    <row r="643" spans="1:31" ht="62.25" customHeight="1" x14ac:dyDescent="0.25">
      <c r="A643" s="31" t="str">
        <f t="shared" si="63"/>
        <v/>
      </c>
      <c r="B643" s="34"/>
      <c r="C643" s="12"/>
      <c r="D643" s="12"/>
      <c r="E643" s="12"/>
      <c r="F643" s="35"/>
      <c r="G643" s="12"/>
      <c r="H643" s="11"/>
      <c r="I643" s="35"/>
      <c r="J643" s="35"/>
      <c r="K643" s="11"/>
      <c r="L643" s="11"/>
      <c r="M643" s="35"/>
      <c r="N643" s="37"/>
      <c r="O643" s="37"/>
      <c r="P643" s="36"/>
      <c r="Q643" s="36"/>
      <c r="R643" s="36"/>
      <c r="S643" s="36"/>
      <c r="T643" s="36"/>
      <c r="U643" s="37"/>
      <c r="V643" s="38"/>
      <c r="W643" s="34"/>
      <c r="X643" s="53"/>
      <c r="Y643" s="54" t="str">
        <f>IF(COUNTA(B643:W643)&lt;=3,"",IF(B643&amp;C643&amp;D643="","",IF(F643&amp;G643="","OK",IF(ISERROR(VLOOKUP(MID(F643,2,2)&amp;LEFT(G643,4),ΚΩΔΙΚΟΙ!A:A,1,FALSE)),"ΣΦΑΛΜΑ: Έλλειψη αντιστοίχισης στηλών 5 και 6","OK"))))</f>
        <v/>
      </c>
      <c r="Z643" s="54" t="str">
        <f t="shared" si="64"/>
        <v/>
      </c>
      <c r="AA643" s="54" t="str">
        <f>IF(COUNTA(B643:W643)&lt;=3,"",IF(B643&amp;C643&amp;D643="","",IF(I643&amp;J643="","OK",IF(ISERROR(VLOOKUP(MID(I643,2,2)&amp;LEFT(J643,4),ΚΩΔΙΚΟΙ!A:A,1,FALSE)),"ΣΦΑΛΜΑ: Έλλειψη αντιστοίχισης στηλών 8 και 9","OK"))))</f>
        <v/>
      </c>
      <c r="AB643" s="54" t="str">
        <f t="shared" si="65"/>
        <v/>
      </c>
      <c r="AC643" s="54" t="str">
        <f t="shared" si="66"/>
        <v/>
      </c>
      <c r="AD643" s="54" t="str">
        <f t="shared" si="67"/>
        <v/>
      </c>
      <c r="AE643" s="54" t="str">
        <f t="shared" si="68"/>
        <v/>
      </c>
    </row>
    <row r="644" spans="1:31" ht="62.25" customHeight="1" x14ac:dyDescent="0.25">
      <c r="A644" s="39" t="str">
        <f t="shared" si="63"/>
        <v/>
      </c>
      <c r="B644" s="40"/>
      <c r="C644" s="41"/>
      <c r="D644" s="41"/>
      <c r="E644" s="41"/>
      <c r="F644" s="41"/>
      <c r="G644" s="41"/>
      <c r="H644" s="42"/>
      <c r="I644" s="41"/>
      <c r="J644" s="41"/>
      <c r="K644" s="42"/>
      <c r="L644" s="42"/>
      <c r="M644" s="41"/>
      <c r="N644" s="43"/>
      <c r="O644" s="43"/>
      <c r="P644" s="42"/>
      <c r="Q644" s="42"/>
      <c r="R644" s="42"/>
      <c r="S644" s="42"/>
      <c r="T644" s="42"/>
      <c r="U644" s="43"/>
      <c r="V644" s="44"/>
      <c r="W644" s="40"/>
      <c r="X644" s="55"/>
      <c r="Y644" s="54" t="str">
        <f>IF(COUNTA(B644:W644)&lt;=3,"",IF(B644&amp;C644&amp;D644="","",IF(F644&amp;G644="","OK",IF(ISERROR(VLOOKUP(MID(F644,2,2)&amp;LEFT(G644,4),ΚΩΔΙΚΟΙ!A:A,1,FALSE)),"ΣΦΑΛΜΑ: Έλλειψη αντιστοίχισης στηλών 5 και 6","OK"))))</f>
        <v/>
      </c>
      <c r="Z644" s="54" t="str">
        <f t="shared" si="64"/>
        <v/>
      </c>
      <c r="AA644" s="54" t="str">
        <f>IF(COUNTA(B644:W644)&lt;=3,"",IF(B644&amp;C644&amp;D644="","",IF(I644&amp;J644="","OK",IF(ISERROR(VLOOKUP(MID(I644,2,2)&amp;LEFT(J644,4),ΚΩΔΙΚΟΙ!A:A,1,FALSE)),"ΣΦΑΛΜΑ: Έλλειψη αντιστοίχισης στηλών 8 και 9","OK"))))</f>
        <v/>
      </c>
      <c r="AB644" s="54" t="str">
        <f t="shared" si="65"/>
        <v/>
      </c>
      <c r="AC644" s="54" t="str">
        <f t="shared" si="66"/>
        <v/>
      </c>
      <c r="AD644" s="54" t="str">
        <f t="shared" si="67"/>
        <v/>
      </c>
      <c r="AE644" s="54" t="str">
        <f t="shared" si="68"/>
        <v/>
      </c>
    </row>
    <row r="645" spans="1:31" ht="62.25" customHeight="1" x14ac:dyDescent="0.25">
      <c r="A645" s="31" t="str">
        <f t="shared" si="63"/>
        <v/>
      </c>
      <c r="B645" s="34"/>
      <c r="C645" s="12"/>
      <c r="D645" s="12"/>
      <c r="E645" s="12"/>
      <c r="F645" s="35"/>
      <c r="G645" s="12"/>
      <c r="H645" s="11"/>
      <c r="I645" s="35"/>
      <c r="J645" s="35"/>
      <c r="K645" s="11"/>
      <c r="L645" s="11"/>
      <c r="M645" s="35"/>
      <c r="N645" s="37"/>
      <c r="O645" s="37"/>
      <c r="P645" s="36"/>
      <c r="Q645" s="36"/>
      <c r="R645" s="36"/>
      <c r="S645" s="36"/>
      <c r="T645" s="36"/>
      <c r="U645" s="37"/>
      <c r="V645" s="38"/>
      <c r="W645" s="34"/>
      <c r="X645" s="53"/>
      <c r="Y645" s="54" t="str">
        <f>IF(COUNTA(B645:W645)&lt;=3,"",IF(B645&amp;C645&amp;D645="","",IF(F645&amp;G645="","OK",IF(ISERROR(VLOOKUP(MID(F645,2,2)&amp;LEFT(G645,4),ΚΩΔΙΚΟΙ!A:A,1,FALSE)),"ΣΦΑΛΜΑ: Έλλειψη αντιστοίχισης στηλών 5 και 6","OK"))))</f>
        <v/>
      </c>
      <c r="Z645" s="54" t="str">
        <f t="shared" si="64"/>
        <v/>
      </c>
      <c r="AA645" s="54" t="str">
        <f>IF(COUNTA(B645:W645)&lt;=3,"",IF(B645&amp;C645&amp;D645="","",IF(I645&amp;J645="","OK",IF(ISERROR(VLOOKUP(MID(I645,2,2)&amp;LEFT(J645,4),ΚΩΔΙΚΟΙ!A:A,1,FALSE)),"ΣΦΑΛΜΑ: Έλλειψη αντιστοίχισης στηλών 8 και 9","OK"))))</f>
        <v/>
      </c>
      <c r="AB645" s="54" t="str">
        <f t="shared" si="65"/>
        <v/>
      </c>
      <c r="AC645" s="54" t="str">
        <f t="shared" si="66"/>
        <v/>
      </c>
      <c r="AD645" s="54" t="str">
        <f t="shared" si="67"/>
        <v/>
      </c>
      <c r="AE645" s="54" t="str">
        <f t="shared" si="68"/>
        <v/>
      </c>
    </row>
    <row r="646" spans="1:31" ht="62.25" customHeight="1" x14ac:dyDescent="0.25">
      <c r="A646" s="39" t="str">
        <f t="shared" si="63"/>
        <v/>
      </c>
      <c r="B646" s="40"/>
      <c r="C646" s="41"/>
      <c r="D646" s="41"/>
      <c r="E646" s="41"/>
      <c r="F646" s="41"/>
      <c r="G646" s="41"/>
      <c r="H646" s="42"/>
      <c r="I646" s="41"/>
      <c r="J646" s="41"/>
      <c r="K646" s="42"/>
      <c r="L646" s="42"/>
      <c r="M646" s="41"/>
      <c r="N646" s="43"/>
      <c r="O646" s="43"/>
      <c r="P646" s="42"/>
      <c r="Q646" s="42"/>
      <c r="R646" s="42"/>
      <c r="S646" s="42"/>
      <c r="T646" s="42"/>
      <c r="U646" s="43"/>
      <c r="V646" s="44"/>
      <c r="W646" s="40"/>
      <c r="X646" s="55"/>
      <c r="Y646" s="54" t="str">
        <f>IF(COUNTA(B646:W646)&lt;=3,"",IF(B646&amp;C646&amp;D646="","",IF(F646&amp;G646="","OK",IF(ISERROR(VLOOKUP(MID(F646,2,2)&amp;LEFT(G646,4),ΚΩΔΙΚΟΙ!A:A,1,FALSE)),"ΣΦΑΛΜΑ: Έλλειψη αντιστοίχισης στηλών 5 και 6","OK"))))</f>
        <v/>
      </c>
      <c r="Z646" s="54" t="str">
        <f t="shared" si="64"/>
        <v/>
      </c>
      <c r="AA646" s="54" t="str">
        <f>IF(COUNTA(B646:W646)&lt;=3,"",IF(B646&amp;C646&amp;D646="","",IF(I646&amp;J646="","OK",IF(ISERROR(VLOOKUP(MID(I646,2,2)&amp;LEFT(J646,4),ΚΩΔΙΚΟΙ!A:A,1,FALSE)),"ΣΦΑΛΜΑ: Έλλειψη αντιστοίχισης στηλών 8 και 9","OK"))))</f>
        <v/>
      </c>
      <c r="AB646" s="54" t="str">
        <f t="shared" si="65"/>
        <v/>
      </c>
      <c r="AC646" s="54" t="str">
        <f t="shared" si="66"/>
        <v/>
      </c>
      <c r="AD646" s="54" t="str">
        <f t="shared" si="67"/>
        <v/>
      </c>
      <c r="AE646" s="54" t="str">
        <f t="shared" si="68"/>
        <v/>
      </c>
    </row>
    <row r="647" spans="1:31" ht="62.25" customHeight="1" x14ac:dyDescent="0.25">
      <c r="A647" s="31" t="str">
        <f t="shared" si="63"/>
        <v/>
      </c>
      <c r="B647" s="34"/>
      <c r="C647" s="12"/>
      <c r="D647" s="12"/>
      <c r="E647" s="12"/>
      <c r="F647" s="35"/>
      <c r="G647" s="12"/>
      <c r="H647" s="11"/>
      <c r="I647" s="35"/>
      <c r="J647" s="35"/>
      <c r="K647" s="11"/>
      <c r="L647" s="11"/>
      <c r="M647" s="35"/>
      <c r="N647" s="37"/>
      <c r="O647" s="37"/>
      <c r="P647" s="36"/>
      <c r="Q647" s="36"/>
      <c r="R647" s="36"/>
      <c r="S647" s="36"/>
      <c r="T647" s="36"/>
      <c r="U647" s="37"/>
      <c r="V647" s="38"/>
      <c r="W647" s="34"/>
      <c r="X647" s="53"/>
      <c r="Y647" s="54" t="str">
        <f>IF(COUNTA(B647:W647)&lt;=3,"",IF(B647&amp;C647&amp;D647="","",IF(F647&amp;G647="","OK",IF(ISERROR(VLOOKUP(MID(F647,2,2)&amp;LEFT(G647,4),ΚΩΔΙΚΟΙ!A:A,1,FALSE)),"ΣΦΑΛΜΑ: Έλλειψη αντιστοίχισης στηλών 5 και 6","OK"))))</f>
        <v/>
      </c>
      <c r="Z647" s="54" t="str">
        <f t="shared" si="64"/>
        <v/>
      </c>
      <c r="AA647" s="54" t="str">
        <f>IF(COUNTA(B647:W647)&lt;=3,"",IF(B647&amp;C647&amp;D647="","",IF(I647&amp;J647="","OK",IF(ISERROR(VLOOKUP(MID(I647,2,2)&amp;LEFT(J647,4),ΚΩΔΙΚΟΙ!A:A,1,FALSE)),"ΣΦΑΛΜΑ: Έλλειψη αντιστοίχισης στηλών 8 και 9","OK"))))</f>
        <v/>
      </c>
      <c r="AB647" s="54" t="str">
        <f t="shared" si="65"/>
        <v/>
      </c>
      <c r="AC647" s="54" t="str">
        <f t="shared" si="66"/>
        <v/>
      </c>
      <c r="AD647" s="54" t="str">
        <f t="shared" si="67"/>
        <v/>
      </c>
      <c r="AE647" s="54" t="str">
        <f t="shared" si="68"/>
        <v/>
      </c>
    </row>
    <row r="648" spans="1:31" ht="62.25" customHeight="1" x14ac:dyDescent="0.25">
      <c r="A648" s="39" t="str">
        <f t="shared" si="63"/>
        <v/>
      </c>
      <c r="B648" s="40"/>
      <c r="C648" s="41"/>
      <c r="D648" s="41"/>
      <c r="E648" s="41"/>
      <c r="F648" s="41"/>
      <c r="G648" s="41"/>
      <c r="H648" s="42"/>
      <c r="I648" s="41"/>
      <c r="J648" s="41"/>
      <c r="K648" s="42"/>
      <c r="L648" s="42"/>
      <c r="M648" s="41"/>
      <c r="N648" s="43"/>
      <c r="O648" s="43"/>
      <c r="P648" s="42"/>
      <c r="Q648" s="42"/>
      <c r="R648" s="42"/>
      <c r="S648" s="42"/>
      <c r="T648" s="42"/>
      <c r="U648" s="43"/>
      <c r="V648" s="44"/>
      <c r="W648" s="40"/>
      <c r="X648" s="55"/>
      <c r="Y648" s="54" t="str">
        <f>IF(COUNTA(B648:W648)&lt;=3,"",IF(B648&amp;C648&amp;D648="","",IF(F648&amp;G648="","OK",IF(ISERROR(VLOOKUP(MID(F648,2,2)&amp;LEFT(G648,4),ΚΩΔΙΚΟΙ!A:A,1,FALSE)),"ΣΦΑΛΜΑ: Έλλειψη αντιστοίχισης στηλών 5 και 6","OK"))))</f>
        <v/>
      </c>
      <c r="Z648" s="54" t="str">
        <f t="shared" si="64"/>
        <v/>
      </c>
      <c r="AA648" s="54" t="str">
        <f>IF(COUNTA(B648:W648)&lt;=3,"",IF(B648&amp;C648&amp;D648="","",IF(I648&amp;J648="","OK",IF(ISERROR(VLOOKUP(MID(I648,2,2)&amp;LEFT(J648,4),ΚΩΔΙΚΟΙ!A:A,1,FALSE)),"ΣΦΑΛΜΑ: Έλλειψη αντιστοίχισης στηλών 8 και 9","OK"))))</f>
        <v/>
      </c>
      <c r="AB648" s="54" t="str">
        <f t="shared" si="65"/>
        <v/>
      </c>
      <c r="AC648" s="54" t="str">
        <f t="shared" si="66"/>
        <v/>
      </c>
      <c r="AD648" s="54" t="str">
        <f t="shared" si="67"/>
        <v/>
      </c>
      <c r="AE648" s="54" t="str">
        <f t="shared" si="68"/>
        <v/>
      </c>
    </row>
    <row r="649" spans="1:31" ht="62.25" customHeight="1" x14ac:dyDescent="0.25">
      <c r="A649" s="31" t="str">
        <f t="shared" si="63"/>
        <v/>
      </c>
      <c r="B649" s="34"/>
      <c r="C649" s="12"/>
      <c r="D649" s="12"/>
      <c r="E649" s="12"/>
      <c r="F649" s="35"/>
      <c r="G649" s="12"/>
      <c r="H649" s="11"/>
      <c r="I649" s="35"/>
      <c r="J649" s="35"/>
      <c r="K649" s="11"/>
      <c r="L649" s="11"/>
      <c r="M649" s="35"/>
      <c r="N649" s="37"/>
      <c r="O649" s="37"/>
      <c r="P649" s="36"/>
      <c r="Q649" s="36"/>
      <c r="R649" s="36"/>
      <c r="S649" s="36"/>
      <c r="T649" s="36"/>
      <c r="U649" s="37"/>
      <c r="V649" s="38"/>
      <c r="W649" s="34"/>
      <c r="X649" s="53"/>
      <c r="Y649" s="54" t="str">
        <f>IF(COUNTA(B649:W649)&lt;=3,"",IF(B649&amp;C649&amp;D649="","",IF(F649&amp;G649="","OK",IF(ISERROR(VLOOKUP(MID(F649,2,2)&amp;LEFT(G649,4),ΚΩΔΙΚΟΙ!A:A,1,FALSE)),"ΣΦΑΛΜΑ: Έλλειψη αντιστοίχισης στηλών 5 και 6","OK"))))</f>
        <v/>
      </c>
      <c r="Z649" s="54" t="str">
        <f t="shared" si="64"/>
        <v/>
      </c>
      <c r="AA649" s="54" t="str">
        <f>IF(COUNTA(B649:W649)&lt;=3,"",IF(B649&amp;C649&amp;D649="","",IF(I649&amp;J649="","OK",IF(ISERROR(VLOOKUP(MID(I649,2,2)&amp;LEFT(J649,4),ΚΩΔΙΚΟΙ!A:A,1,FALSE)),"ΣΦΑΛΜΑ: Έλλειψη αντιστοίχισης στηλών 8 και 9","OK"))))</f>
        <v/>
      </c>
      <c r="AB649" s="54" t="str">
        <f t="shared" si="65"/>
        <v/>
      </c>
      <c r="AC649" s="54" t="str">
        <f t="shared" si="66"/>
        <v/>
      </c>
      <c r="AD649" s="54" t="str">
        <f t="shared" si="67"/>
        <v/>
      </c>
      <c r="AE649" s="54" t="str">
        <f t="shared" si="68"/>
        <v/>
      </c>
    </row>
    <row r="650" spans="1:31" ht="62.25" customHeight="1" x14ac:dyDescent="0.25">
      <c r="A650" s="39" t="str">
        <f t="shared" si="63"/>
        <v/>
      </c>
      <c r="B650" s="40"/>
      <c r="C650" s="41"/>
      <c r="D650" s="41"/>
      <c r="E650" s="41"/>
      <c r="F650" s="41"/>
      <c r="G650" s="41"/>
      <c r="H650" s="42"/>
      <c r="I650" s="41"/>
      <c r="J650" s="41"/>
      <c r="K650" s="42"/>
      <c r="L650" s="42"/>
      <c r="M650" s="41"/>
      <c r="N650" s="43"/>
      <c r="O650" s="43"/>
      <c r="P650" s="42"/>
      <c r="Q650" s="42"/>
      <c r="R650" s="42"/>
      <c r="S650" s="42"/>
      <c r="T650" s="42"/>
      <c r="U650" s="43"/>
      <c r="V650" s="44"/>
      <c r="W650" s="40"/>
      <c r="X650" s="55"/>
      <c r="Y650" s="54" t="str">
        <f>IF(COUNTA(B650:W650)&lt;=3,"",IF(B650&amp;C650&amp;D650="","",IF(F650&amp;G650="","OK",IF(ISERROR(VLOOKUP(MID(F650,2,2)&amp;LEFT(G650,4),ΚΩΔΙΚΟΙ!A:A,1,FALSE)),"ΣΦΑΛΜΑ: Έλλειψη αντιστοίχισης στηλών 5 και 6","OK"))))</f>
        <v/>
      </c>
      <c r="Z650" s="54" t="str">
        <f t="shared" si="64"/>
        <v/>
      </c>
      <c r="AA650" s="54" t="str">
        <f>IF(COUNTA(B650:W650)&lt;=3,"",IF(B650&amp;C650&amp;D650="","",IF(I650&amp;J650="","OK",IF(ISERROR(VLOOKUP(MID(I650,2,2)&amp;LEFT(J650,4),ΚΩΔΙΚΟΙ!A:A,1,FALSE)),"ΣΦΑΛΜΑ: Έλλειψη αντιστοίχισης στηλών 8 και 9","OK"))))</f>
        <v/>
      </c>
      <c r="AB650" s="54" t="str">
        <f t="shared" si="65"/>
        <v/>
      </c>
      <c r="AC650" s="54" t="str">
        <f t="shared" si="66"/>
        <v/>
      </c>
      <c r="AD650" s="54" t="str">
        <f t="shared" si="67"/>
        <v/>
      </c>
      <c r="AE650" s="54" t="str">
        <f t="shared" si="68"/>
        <v/>
      </c>
    </row>
    <row r="651" spans="1:31" ht="62.25" customHeight="1" x14ac:dyDescent="0.25">
      <c r="A651" s="31" t="str">
        <f t="shared" si="63"/>
        <v/>
      </c>
      <c r="B651" s="34"/>
      <c r="C651" s="12"/>
      <c r="D651" s="12"/>
      <c r="E651" s="12"/>
      <c r="F651" s="35"/>
      <c r="G651" s="12"/>
      <c r="H651" s="11"/>
      <c r="I651" s="35"/>
      <c r="J651" s="35"/>
      <c r="K651" s="11"/>
      <c r="L651" s="11"/>
      <c r="M651" s="35"/>
      <c r="N651" s="37"/>
      <c r="O651" s="37"/>
      <c r="P651" s="36"/>
      <c r="Q651" s="36"/>
      <c r="R651" s="36"/>
      <c r="S651" s="36"/>
      <c r="T651" s="36"/>
      <c r="U651" s="37"/>
      <c r="V651" s="38"/>
      <c r="W651" s="34"/>
      <c r="X651" s="53"/>
      <c r="Y651" s="54" t="str">
        <f>IF(COUNTA(B651:W651)&lt;=3,"",IF(B651&amp;C651&amp;D651="","",IF(F651&amp;G651="","OK",IF(ISERROR(VLOOKUP(MID(F651,2,2)&amp;LEFT(G651,4),ΚΩΔΙΚΟΙ!A:A,1,FALSE)),"ΣΦΑΛΜΑ: Έλλειψη αντιστοίχισης στηλών 5 και 6","OK"))))</f>
        <v/>
      </c>
      <c r="Z651" s="54" t="str">
        <f t="shared" si="64"/>
        <v/>
      </c>
      <c r="AA651" s="54" t="str">
        <f>IF(COUNTA(B651:W651)&lt;=3,"",IF(B651&amp;C651&amp;D651="","",IF(I651&amp;J651="","OK",IF(ISERROR(VLOOKUP(MID(I651,2,2)&amp;LEFT(J651,4),ΚΩΔΙΚΟΙ!A:A,1,FALSE)),"ΣΦΑΛΜΑ: Έλλειψη αντιστοίχισης στηλών 8 και 9","OK"))))</f>
        <v/>
      </c>
      <c r="AB651" s="54" t="str">
        <f t="shared" si="65"/>
        <v/>
      </c>
      <c r="AC651" s="54" t="str">
        <f t="shared" si="66"/>
        <v/>
      </c>
      <c r="AD651" s="54" t="str">
        <f t="shared" si="67"/>
        <v/>
      </c>
      <c r="AE651" s="54" t="str">
        <f t="shared" si="68"/>
        <v/>
      </c>
    </row>
    <row r="652" spans="1:31" ht="62.25" customHeight="1" x14ac:dyDescent="0.25">
      <c r="A652" s="39" t="str">
        <f t="shared" si="63"/>
        <v/>
      </c>
      <c r="B652" s="40"/>
      <c r="C652" s="41"/>
      <c r="D652" s="41"/>
      <c r="E652" s="41"/>
      <c r="F652" s="41"/>
      <c r="G652" s="41"/>
      <c r="H652" s="42"/>
      <c r="I652" s="41"/>
      <c r="J652" s="41"/>
      <c r="K652" s="42"/>
      <c r="L652" s="42"/>
      <c r="M652" s="41"/>
      <c r="N652" s="43"/>
      <c r="O652" s="43"/>
      <c r="P652" s="42"/>
      <c r="Q652" s="42"/>
      <c r="R652" s="42"/>
      <c r="S652" s="42"/>
      <c r="T652" s="42"/>
      <c r="U652" s="43"/>
      <c r="V652" s="44"/>
      <c r="W652" s="40"/>
      <c r="X652" s="55"/>
      <c r="Y652" s="54" t="str">
        <f>IF(COUNTA(B652:W652)&lt;=3,"",IF(B652&amp;C652&amp;D652="","",IF(F652&amp;G652="","OK",IF(ISERROR(VLOOKUP(MID(F652,2,2)&amp;LEFT(G652,4),ΚΩΔΙΚΟΙ!A:A,1,FALSE)),"ΣΦΑΛΜΑ: Έλλειψη αντιστοίχισης στηλών 5 και 6","OK"))))</f>
        <v/>
      </c>
      <c r="Z652" s="54" t="str">
        <f t="shared" si="64"/>
        <v/>
      </c>
      <c r="AA652" s="54" t="str">
        <f>IF(COUNTA(B652:W652)&lt;=3,"",IF(B652&amp;C652&amp;D652="","",IF(I652&amp;J652="","OK",IF(ISERROR(VLOOKUP(MID(I652,2,2)&amp;LEFT(J652,4),ΚΩΔΙΚΟΙ!A:A,1,FALSE)),"ΣΦΑΛΜΑ: Έλλειψη αντιστοίχισης στηλών 8 και 9","OK"))))</f>
        <v/>
      </c>
      <c r="AB652" s="54" t="str">
        <f t="shared" si="65"/>
        <v/>
      </c>
      <c r="AC652" s="54" t="str">
        <f t="shared" si="66"/>
        <v/>
      </c>
      <c r="AD652" s="54" t="str">
        <f t="shared" si="67"/>
        <v/>
      </c>
      <c r="AE652" s="54" t="str">
        <f t="shared" si="68"/>
        <v/>
      </c>
    </row>
    <row r="653" spans="1:31" ht="62.25" customHeight="1" x14ac:dyDescent="0.25">
      <c r="A653" s="31" t="str">
        <f t="shared" si="63"/>
        <v/>
      </c>
      <c r="B653" s="34"/>
      <c r="C653" s="12"/>
      <c r="D653" s="12"/>
      <c r="E653" s="12"/>
      <c r="F653" s="35"/>
      <c r="G653" s="12"/>
      <c r="H653" s="11"/>
      <c r="I653" s="35"/>
      <c r="J653" s="35"/>
      <c r="K653" s="11"/>
      <c r="L653" s="11"/>
      <c r="M653" s="35"/>
      <c r="N653" s="37"/>
      <c r="O653" s="37"/>
      <c r="P653" s="36"/>
      <c r="Q653" s="36"/>
      <c r="R653" s="36"/>
      <c r="S653" s="36"/>
      <c r="T653" s="36"/>
      <c r="U653" s="37"/>
      <c r="V653" s="38"/>
      <c r="W653" s="34"/>
      <c r="X653" s="53"/>
      <c r="Y653" s="54" t="str">
        <f>IF(COUNTA(B653:W653)&lt;=3,"",IF(B653&amp;C653&amp;D653="","",IF(F653&amp;G653="","OK",IF(ISERROR(VLOOKUP(MID(F653,2,2)&amp;LEFT(G653,4),ΚΩΔΙΚΟΙ!A:A,1,FALSE)),"ΣΦΑΛΜΑ: Έλλειψη αντιστοίχισης στηλών 5 και 6","OK"))))</f>
        <v/>
      </c>
      <c r="Z653" s="54" t="str">
        <f t="shared" si="64"/>
        <v/>
      </c>
      <c r="AA653" s="54" t="str">
        <f>IF(COUNTA(B653:W653)&lt;=3,"",IF(B653&amp;C653&amp;D653="","",IF(I653&amp;J653="","OK",IF(ISERROR(VLOOKUP(MID(I653,2,2)&amp;LEFT(J653,4),ΚΩΔΙΚΟΙ!A:A,1,FALSE)),"ΣΦΑΛΜΑ: Έλλειψη αντιστοίχισης στηλών 8 και 9","OK"))))</f>
        <v/>
      </c>
      <c r="AB653" s="54" t="str">
        <f t="shared" si="65"/>
        <v/>
      </c>
      <c r="AC653" s="54" t="str">
        <f t="shared" si="66"/>
        <v/>
      </c>
      <c r="AD653" s="54" t="str">
        <f t="shared" si="67"/>
        <v/>
      </c>
      <c r="AE653" s="54" t="str">
        <f t="shared" si="68"/>
        <v/>
      </c>
    </row>
    <row r="654" spans="1:31" ht="62.25" customHeight="1" x14ac:dyDescent="0.25">
      <c r="A654" s="39" t="str">
        <f t="shared" si="63"/>
        <v/>
      </c>
      <c r="B654" s="40"/>
      <c r="C654" s="41"/>
      <c r="D654" s="41"/>
      <c r="E654" s="41"/>
      <c r="F654" s="41"/>
      <c r="G654" s="41"/>
      <c r="H654" s="42"/>
      <c r="I654" s="41"/>
      <c r="J654" s="41"/>
      <c r="K654" s="42"/>
      <c r="L654" s="42"/>
      <c r="M654" s="41"/>
      <c r="N654" s="43"/>
      <c r="O654" s="43"/>
      <c r="P654" s="42"/>
      <c r="Q654" s="42"/>
      <c r="R654" s="42"/>
      <c r="S654" s="42"/>
      <c r="T654" s="42"/>
      <c r="U654" s="43"/>
      <c r="V654" s="44"/>
      <c r="W654" s="40"/>
      <c r="X654" s="55"/>
      <c r="Y654" s="54" t="str">
        <f>IF(COUNTA(B654:W654)&lt;=3,"",IF(B654&amp;C654&amp;D654="","",IF(F654&amp;G654="","OK",IF(ISERROR(VLOOKUP(MID(F654,2,2)&amp;LEFT(G654,4),ΚΩΔΙΚΟΙ!A:A,1,FALSE)),"ΣΦΑΛΜΑ: Έλλειψη αντιστοίχισης στηλών 5 και 6","OK"))))</f>
        <v/>
      </c>
      <c r="Z654" s="54" t="str">
        <f t="shared" si="64"/>
        <v/>
      </c>
      <c r="AA654" s="54" t="str">
        <f>IF(COUNTA(B654:W654)&lt;=3,"",IF(B654&amp;C654&amp;D654="","",IF(I654&amp;J654="","OK",IF(ISERROR(VLOOKUP(MID(I654,2,2)&amp;LEFT(J654,4),ΚΩΔΙΚΟΙ!A:A,1,FALSE)),"ΣΦΑΛΜΑ: Έλλειψη αντιστοίχισης στηλών 8 και 9","OK"))))</f>
        <v/>
      </c>
      <c r="AB654" s="54" t="str">
        <f t="shared" si="65"/>
        <v/>
      </c>
      <c r="AC654" s="54" t="str">
        <f t="shared" si="66"/>
        <v/>
      </c>
      <c r="AD654" s="54" t="str">
        <f t="shared" si="67"/>
        <v/>
      </c>
      <c r="AE654" s="54" t="str">
        <f t="shared" si="68"/>
        <v/>
      </c>
    </row>
    <row r="655" spans="1:31" ht="62.25" customHeight="1" x14ac:dyDescent="0.25">
      <c r="A655" s="31" t="str">
        <f t="shared" si="63"/>
        <v/>
      </c>
      <c r="B655" s="34"/>
      <c r="C655" s="12"/>
      <c r="D655" s="12"/>
      <c r="E655" s="12"/>
      <c r="F655" s="35"/>
      <c r="G655" s="12"/>
      <c r="H655" s="11"/>
      <c r="I655" s="35"/>
      <c r="J655" s="35"/>
      <c r="K655" s="11"/>
      <c r="L655" s="11"/>
      <c r="M655" s="35"/>
      <c r="N655" s="37"/>
      <c r="O655" s="37"/>
      <c r="P655" s="36"/>
      <c r="Q655" s="36"/>
      <c r="R655" s="36"/>
      <c r="S655" s="36"/>
      <c r="T655" s="36"/>
      <c r="U655" s="37"/>
      <c r="V655" s="38"/>
      <c r="W655" s="34"/>
      <c r="X655" s="53"/>
      <c r="Y655" s="54" t="str">
        <f>IF(COUNTA(B655:W655)&lt;=3,"",IF(B655&amp;C655&amp;D655="","",IF(F655&amp;G655="","OK",IF(ISERROR(VLOOKUP(MID(F655,2,2)&amp;LEFT(G655,4),ΚΩΔΙΚΟΙ!A:A,1,FALSE)),"ΣΦΑΛΜΑ: Έλλειψη αντιστοίχισης στηλών 5 και 6","OK"))))</f>
        <v/>
      </c>
      <c r="Z655" s="54" t="str">
        <f t="shared" si="64"/>
        <v/>
      </c>
      <c r="AA655" s="54" t="str">
        <f>IF(COUNTA(B655:W655)&lt;=3,"",IF(B655&amp;C655&amp;D655="","",IF(I655&amp;J655="","OK",IF(ISERROR(VLOOKUP(MID(I655,2,2)&amp;LEFT(J655,4),ΚΩΔΙΚΟΙ!A:A,1,FALSE)),"ΣΦΑΛΜΑ: Έλλειψη αντιστοίχισης στηλών 8 και 9","OK"))))</f>
        <v/>
      </c>
      <c r="AB655" s="54" t="str">
        <f t="shared" si="65"/>
        <v/>
      </c>
      <c r="AC655" s="54" t="str">
        <f t="shared" si="66"/>
        <v/>
      </c>
      <c r="AD655" s="54" t="str">
        <f t="shared" si="67"/>
        <v/>
      </c>
      <c r="AE655" s="54" t="str">
        <f t="shared" si="68"/>
        <v/>
      </c>
    </row>
    <row r="656" spans="1:31" ht="62.25" customHeight="1" x14ac:dyDescent="0.25">
      <c r="A656" s="39" t="str">
        <f t="shared" si="63"/>
        <v/>
      </c>
      <c r="B656" s="40"/>
      <c r="C656" s="41"/>
      <c r="D656" s="41"/>
      <c r="E656" s="41"/>
      <c r="F656" s="41"/>
      <c r="G656" s="41"/>
      <c r="H656" s="42"/>
      <c r="I656" s="41"/>
      <c r="J656" s="41"/>
      <c r="K656" s="42"/>
      <c r="L656" s="42"/>
      <c r="M656" s="41"/>
      <c r="N656" s="43"/>
      <c r="O656" s="43"/>
      <c r="P656" s="42"/>
      <c r="Q656" s="42"/>
      <c r="R656" s="42"/>
      <c r="S656" s="42"/>
      <c r="T656" s="42"/>
      <c r="U656" s="43"/>
      <c r="V656" s="44"/>
      <c r="W656" s="40"/>
      <c r="X656" s="55"/>
      <c r="Y656" s="54" t="str">
        <f>IF(COUNTA(B656:W656)&lt;=3,"",IF(B656&amp;C656&amp;D656="","",IF(F656&amp;G656="","OK",IF(ISERROR(VLOOKUP(MID(F656,2,2)&amp;LEFT(G656,4),ΚΩΔΙΚΟΙ!A:A,1,FALSE)),"ΣΦΑΛΜΑ: Έλλειψη αντιστοίχισης στηλών 5 και 6","OK"))))</f>
        <v/>
      </c>
      <c r="Z656" s="54" t="str">
        <f t="shared" si="64"/>
        <v/>
      </c>
      <c r="AA656" s="54" t="str">
        <f>IF(COUNTA(B656:W656)&lt;=3,"",IF(B656&amp;C656&amp;D656="","",IF(I656&amp;J656="","OK",IF(ISERROR(VLOOKUP(MID(I656,2,2)&amp;LEFT(J656,4),ΚΩΔΙΚΟΙ!A:A,1,FALSE)),"ΣΦΑΛΜΑ: Έλλειψη αντιστοίχισης στηλών 8 και 9","OK"))))</f>
        <v/>
      </c>
      <c r="AB656" s="54" t="str">
        <f t="shared" si="65"/>
        <v/>
      </c>
      <c r="AC656" s="54" t="str">
        <f t="shared" si="66"/>
        <v/>
      </c>
      <c r="AD656" s="54" t="str">
        <f t="shared" si="67"/>
        <v/>
      </c>
      <c r="AE656" s="54" t="str">
        <f t="shared" si="68"/>
        <v/>
      </c>
    </row>
    <row r="657" spans="1:31" ht="62.25" customHeight="1" x14ac:dyDescent="0.25">
      <c r="A657" s="31" t="str">
        <f t="shared" si="63"/>
        <v/>
      </c>
      <c r="B657" s="34"/>
      <c r="C657" s="12"/>
      <c r="D657" s="12"/>
      <c r="E657" s="12"/>
      <c r="F657" s="35"/>
      <c r="G657" s="12"/>
      <c r="H657" s="11"/>
      <c r="I657" s="35"/>
      <c r="J657" s="35"/>
      <c r="K657" s="11"/>
      <c r="L657" s="11"/>
      <c r="M657" s="35"/>
      <c r="N657" s="37"/>
      <c r="O657" s="37"/>
      <c r="P657" s="36"/>
      <c r="Q657" s="36"/>
      <c r="R657" s="36"/>
      <c r="S657" s="36"/>
      <c r="T657" s="36"/>
      <c r="U657" s="37"/>
      <c r="V657" s="38"/>
      <c r="W657" s="34"/>
      <c r="X657" s="53"/>
      <c r="Y657" s="54" t="str">
        <f>IF(COUNTA(B657:W657)&lt;=3,"",IF(B657&amp;C657&amp;D657="","",IF(F657&amp;G657="","OK",IF(ISERROR(VLOOKUP(MID(F657,2,2)&amp;LEFT(G657,4),ΚΩΔΙΚΟΙ!A:A,1,FALSE)),"ΣΦΑΛΜΑ: Έλλειψη αντιστοίχισης στηλών 5 και 6","OK"))))</f>
        <v/>
      </c>
      <c r="Z657" s="54" t="str">
        <f t="shared" si="64"/>
        <v/>
      </c>
      <c r="AA657" s="54" t="str">
        <f>IF(COUNTA(B657:W657)&lt;=3,"",IF(B657&amp;C657&amp;D657="","",IF(I657&amp;J657="","OK",IF(ISERROR(VLOOKUP(MID(I657,2,2)&amp;LEFT(J657,4),ΚΩΔΙΚΟΙ!A:A,1,FALSE)),"ΣΦΑΛΜΑ: Έλλειψη αντιστοίχισης στηλών 8 και 9","OK"))))</f>
        <v/>
      </c>
      <c r="AB657" s="54" t="str">
        <f t="shared" si="65"/>
        <v/>
      </c>
      <c r="AC657" s="54" t="str">
        <f t="shared" si="66"/>
        <v/>
      </c>
      <c r="AD657" s="54" t="str">
        <f t="shared" si="67"/>
        <v/>
      </c>
      <c r="AE657" s="54" t="str">
        <f t="shared" si="68"/>
        <v/>
      </c>
    </row>
    <row r="658" spans="1:31" ht="62.25" customHeight="1" x14ac:dyDescent="0.25">
      <c r="A658" s="39" t="str">
        <f t="shared" si="63"/>
        <v/>
      </c>
      <c r="B658" s="40"/>
      <c r="C658" s="41"/>
      <c r="D658" s="41"/>
      <c r="E658" s="41"/>
      <c r="F658" s="41"/>
      <c r="G658" s="41"/>
      <c r="H658" s="42"/>
      <c r="I658" s="41"/>
      <c r="J658" s="41"/>
      <c r="K658" s="42"/>
      <c r="L658" s="42"/>
      <c r="M658" s="41"/>
      <c r="N658" s="43"/>
      <c r="O658" s="43"/>
      <c r="P658" s="42"/>
      <c r="Q658" s="42"/>
      <c r="R658" s="42"/>
      <c r="S658" s="42"/>
      <c r="T658" s="42"/>
      <c r="U658" s="43"/>
      <c r="V658" s="44"/>
      <c r="W658" s="40"/>
      <c r="X658" s="55"/>
      <c r="Y658" s="54" t="str">
        <f>IF(COUNTA(B658:W658)&lt;=3,"",IF(B658&amp;C658&amp;D658="","",IF(F658&amp;G658="","OK",IF(ISERROR(VLOOKUP(MID(F658,2,2)&amp;LEFT(G658,4),ΚΩΔΙΚΟΙ!A:A,1,FALSE)),"ΣΦΑΛΜΑ: Έλλειψη αντιστοίχισης στηλών 5 και 6","OK"))))</f>
        <v/>
      </c>
      <c r="Z658" s="54" t="str">
        <f t="shared" si="64"/>
        <v/>
      </c>
      <c r="AA658" s="54" t="str">
        <f>IF(COUNTA(B658:W658)&lt;=3,"",IF(B658&amp;C658&amp;D658="","",IF(I658&amp;J658="","OK",IF(ISERROR(VLOOKUP(MID(I658,2,2)&amp;LEFT(J658,4),ΚΩΔΙΚΟΙ!A:A,1,FALSE)),"ΣΦΑΛΜΑ: Έλλειψη αντιστοίχισης στηλών 8 και 9","OK"))))</f>
        <v/>
      </c>
      <c r="AB658" s="54" t="str">
        <f t="shared" si="65"/>
        <v/>
      </c>
      <c r="AC658" s="54" t="str">
        <f t="shared" si="66"/>
        <v/>
      </c>
      <c r="AD658" s="54" t="str">
        <f t="shared" si="67"/>
        <v/>
      </c>
      <c r="AE658" s="54" t="str">
        <f t="shared" si="68"/>
        <v/>
      </c>
    </row>
    <row r="659" spans="1:31" ht="62.25" customHeight="1" x14ac:dyDescent="0.25">
      <c r="A659" s="31" t="str">
        <f t="shared" si="63"/>
        <v/>
      </c>
      <c r="B659" s="34"/>
      <c r="C659" s="12"/>
      <c r="D659" s="12"/>
      <c r="E659" s="12"/>
      <c r="F659" s="35"/>
      <c r="G659" s="12"/>
      <c r="H659" s="11"/>
      <c r="I659" s="35"/>
      <c r="J659" s="35"/>
      <c r="K659" s="11"/>
      <c r="L659" s="11"/>
      <c r="M659" s="35"/>
      <c r="N659" s="37"/>
      <c r="O659" s="37"/>
      <c r="P659" s="36"/>
      <c r="Q659" s="36"/>
      <c r="R659" s="36"/>
      <c r="S659" s="36"/>
      <c r="T659" s="36"/>
      <c r="U659" s="37"/>
      <c r="V659" s="38"/>
      <c r="W659" s="34"/>
      <c r="X659" s="53"/>
      <c r="Y659" s="54" t="str">
        <f>IF(COUNTA(B659:W659)&lt;=3,"",IF(B659&amp;C659&amp;D659="","",IF(F659&amp;G659="","OK",IF(ISERROR(VLOOKUP(MID(F659,2,2)&amp;LEFT(G659,4),ΚΩΔΙΚΟΙ!A:A,1,FALSE)),"ΣΦΑΛΜΑ: Έλλειψη αντιστοίχισης στηλών 5 και 6","OK"))))</f>
        <v/>
      </c>
      <c r="Z659" s="54" t="str">
        <f t="shared" si="64"/>
        <v/>
      </c>
      <c r="AA659" s="54" t="str">
        <f>IF(COUNTA(B659:W659)&lt;=3,"",IF(B659&amp;C659&amp;D659="","",IF(I659&amp;J659="","OK",IF(ISERROR(VLOOKUP(MID(I659,2,2)&amp;LEFT(J659,4),ΚΩΔΙΚΟΙ!A:A,1,FALSE)),"ΣΦΑΛΜΑ: Έλλειψη αντιστοίχισης στηλών 8 και 9","OK"))))</f>
        <v/>
      </c>
      <c r="AB659" s="54" t="str">
        <f t="shared" si="65"/>
        <v/>
      </c>
      <c r="AC659" s="54" t="str">
        <f t="shared" si="66"/>
        <v/>
      </c>
      <c r="AD659" s="54" t="str">
        <f t="shared" si="67"/>
        <v/>
      </c>
      <c r="AE659" s="54" t="str">
        <f t="shared" si="68"/>
        <v/>
      </c>
    </row>
    <row r="660" spans="1:31" ht="62.25" customHeight="1" x14ac:dyDescent="0.25">
      <c r="A660" s="39" t="str">
        <f t="shared" si="63"/>
        <v/>
      </c>
      <c r="B660" s="40"/>
      <c r="C660" s="41"/>
      <c r="D660" s="41"/>
      <c r="E660" s="41"/>
      <c r="F660" s="41"/>
      <c r="G660" s="41"/>
      <c r="H660" s="42"/>
      <c r="I660" s="41"/>
      <c r="J660" s="41"/>
      <c r="K660" s="42"/>
      <c r="L660" s="42"/>
      <c r="M660" s="41"/>
      <c r="N660" s="43"/>
      <c r="O660" s="43"/>
      <c r="P660" s="42"/>
      <c r="Q660" s="42"/>
      <c r="R660" s="42"/>
      <c r="S660" s="42"/>
      <c r="T660" s="42"/>
      <c r="U660" s="43"/>
      <c r="V660" s="44"/>
      <c r="W660" s="40"/>
      <c r="X660" s="55"/>
      <c r="Y660" s="54" t="str">
        <f>IF(COUNTA(B660:W660)&lt;=3,"",IF(B660&amp;C660&amp;D660="","",IF(F660&amp;G660="","OK",IF(ISERROR(VLOOKUP(MID(F660,2,2)&amp;LEFT(G660,4),ΚΩΔΙΚΟΙ!A:A,1,FALSE)),"ΣΦΑΛΜΑ: Έλλειψη αντιστοίχισης στηλών 5 και 6","OK"))))</f>
        <v/>
      </c>
      <c r="Z660" s="54" t="str">
        <f t="shared" si="64"/>
        <v/>
      </c>
      <c r="AA660" s="54" t="str">
        <f>IF(COUNTA(B660:W660)&lt;=3,"",IF(B660&amp;C660&amp;D660="","",IF(I660&amp;J660="","OK",IF(ISERROR(VLOOKUP(MID(I660,2,2)&amp;LEFT(J660,4),ΚΩΔΙΚΟΙ!A:A,1,FALSE)),"ΣΦΑΛΜΑ: Έλλειψη αντιστοίχισης στηλών 8 και 9","OK"))))</f>
        <v/>
      </c>
      <c r="AB660" s="54" t="str">
        <f t="shared" si="65"/>
        <v/>
      </c>
      <c r="AC660" s="54" t="str">
        <f t="shared" si="66"/>
        <v/>
      </c>
      <c r="AD660" s="54" t="str">
        <f t="shared" si="67"/>
        <v/>
      </c>
      <c r="AE660" s="54" t="str">
        <f t="shared" si="68"/>
        <v/>
      </c>
    </row>
    <row r="661" spans="1:31" ht="62.25" customHeight="1" x14ac:dyDescent="0.25">
      <c r="A661" s="31" t="str">
        <f t="shared" si="63"/>
        <v/>
      </c>
      <c r="B661" s="34"/>
      <c r="C661" s="12"/>
      <c r="D661" s="12"/>
      <c r="E661" s="12"/>
      <c r="F661" s="35"/>
      <c r="G661" s="12"/>
      <c r="H661" s="11"/>
      <c r="I661" s="35"/>
      <c r="J661" s="35"/>
      <c r="K661" s="11"/>
      <c r="L661" s="11"/>
      <c r="M661" s="35"/>
      <c r="N661" s="37"/>
      <c r="O661" s="37"/>
      <c r="P661" s="36"/>
      <c r="Q661" s="36"/>
      <c r="R661" s="36"/>
      <c r="S661" s="36"/>
      <c r="T661" s="36"/>
      <c r="U661" s="37"/>
      <c r="V661" s="38"/>
      <c r="W661" s="34"/>
      <c r="X661" s="53"/>
      <c r="Y661" s="54" t="str">
        <f>IF(COUNTA(B661:W661)&lt;=3,"",IF(B661&amp;C661&amp;D661="","",IF(F661&amp;G661="","OK",IF(ISERROR(VLOOKUP(MID(F661,2,2)&amp;LEFT(G661,4),ΚΩΔΙΚΟΙ!A:A,1,FALSE)),"ΣΦΑΛΜΑ: Έλλειψη αντιστοίχισης στηλών 5 και 6","OK"))))</f>
        <v/>
      </c>
      <c r="Z661" s="54" t="str">
        <f t="shared" si="64"/>
        <v/>
      </c>
      <c r="AA661" s="54" t="str">
        <f>IF(COUNTA(B661:W661)&lt;=3,"",IF(B661&amp;C661&amp;D661="","",IF(I661&amp;J661="","OK",IF(ISERROR(VLOOKUP(MID(I661,2,2)&amp;LEFT(J661,4),ΚΩΔΙΚΟΙ!A:A,1,FALSE)),"ΣΦΑΛΜΑ: Έλλειψη αντιστοίχισης στηλών 8 και 9","OK"))))</f>
        <v/>
      </c>
      <c r="AB661" s="54" t="str">
        <f t="shared" si="65"/>
        <v/>
      </c>
      <c r="AC661" s="54" t="str">
        <f t="shared" si="66"/>
        <v/>
      </c>
      <c r="AD661" s="54" t="str">
        <f t="shared" si="67"/>
        <v/>
      </c>
      <c r="AE661" s="54" t="str">
        <f t="shared" si="68"/>
        <v/>
      </c>
    </row>
    <row r="662" spans="1:31" ht="62.25" customHeight="1" x14ac:dyDescent="0.25">
      <c r="A662" s="39" t="str">
        <f t="shared" si="63"/>
        <v/>
      </c>
      <c r="B662" s="40"/>
      <c r="C662" s="41"/>
      <c r="D662" s="41"/>
      <c r="E662" s="41"/>
      <c r="F662" s="41"/>
      <c r="G662" s="41"/>
      <c r="H662" s="42"/>
      <c r="I662" s="41"/>
      <c r="J662" s="41"/>
      <c r="K662" s="42"/>
      <c r="L662" s="42"/>
      <c r="M662" s="41"/>
      <c r="N662" s="43"/>
      <c r="O662" s="43"/>
      <c r="P662" s="42"/>
      <c r="Q662" s="42"/>
      <c r="R662" s="42"/>
      <c r="S662" s="42"/>
      <c r="T662" s="42"/>
      <c r="U662" s="43"/>
      <c r="V662" s="44"/>
      <c r="W662" s="40"/>
      <c r="X662" s="55"/>
      <c r="Y662" s="54" t="str">
        <f>IF(COUNTA(B662:W662)&lt;=3,"",IF(B662&amp;C662&amp;D662="","",IF(F662&amp;G662="","OK",IF(ISERROR(VLOOKUP(MID(F662,2,2)&amp;LEFT(G662,4),ΚΩΔΙΚΟΙ!A:A,1,FALSE)),"ΣΦΑΛΜΑ: Έλλειψη αντιστοίχισης στηλών 5 και 6","OK"))))</f>
        <v/>
      </c>
      <c r="Z662" s="54" t="str">
        <f t="shared" si="64"/>
        <v/>
      </c>
      <c r="AA662" s="54" t="str">
        <f>IF(COUNTA(B662:W662)&lt;=3,"",IF(B662&amp;C662&amp;D662="","",IF(I662&amp;J662="","OK",IF(ISERROR(VLOOKUP(MID(I662,2,2)&amp;LEFT(J662,4),ΚΩΔΙΚΟΙ!A:A,1,FALSE)),"ΣΦΑΛΜΑ: Έλλειψη αντιστοίχισης στηλών 8 και 9","OK"))))</f>
        <v/>
      </c>
      <c r="AB662" s="54" t="str">
        <f t="shared" si="65"/>
        <v/>
      </c>
      <c r="AC662" s="54" t="str">
        <f t="shared" si="66"/>
        <v/>
      </c>
      <c r="AD662" s="54" t="str">
        <f t="shared" si="67"/>
        <v/>
      </c>
      <c r="AE662" s="54" t="str">
        <f t="shared" si="68"/>
        <v/>
      </c>
    </row>
    <row r="663" spans="1:31" ht="62.25" customHeight="1" x14ac:dyDescent="0.25">
      <c r="A663" s="31" t="str">
        <f t="shared" si="63"/>
        <v/>
      </c>
      <c r="B663" s="34"/>
      <c r="C663" s="12"/>
      <c r="D663" s="12"/>
      <c r="E663" s="12"/>
      <c r="F663" s="35"/>
      <c r="G663" s="12"/>
      <c r="H663" s="11"/>
      <c r="I663" s="35"/>
      <c r="J663" s="35"/>
      <c r="K663" s="11"/>
      <c r="L663" s="11"/>
      <c r="M663" s="35"/>
      <c r="N663" s="37"/>
      <c r="O663" s="37"/>
      <c r="P663" s="36"/>
      <c r="Q663" s="36"/>
      <c r="R663" s="36"/>
      <c r="S663" s="36"/>
      <c r="T663" s="36"/>
      <c r="U663" s="37"/>
      <c r="V663" s="38"/>
      <c r="W663" s="34"/>
      <c r="X663" s="53"/>
      <c r="Y663" s="54" t="str">
        <f>IF(COUNTA(B663:W663)&lt;=3,"",IF(B663&amp;C663&amp;D663="","",IF(F663&amp;G663="","OK",IF(ISERROR(VLOOKUP(MID(F663,2,2)&amp;LEFT(G663,4),ΚΩΔΙΚΟΙ!A:A,1,FALSE)),"ΣΦΑΛΜΑ: Έλλειψη αντιστοίχισης στηλών 5 και 6","OK"))))</f>
        <v/>
      </c>
      <c r="Z663" s="54" t="str">
        <f t="shared" si="64"/>
        <v/>
      </c>
      <c r="AA663" s="54" t="str">
        <f>IF(COUNTA(B663:W663)&lt;=3,"",IF(B663&amp;C663&amp;D663="","",IF(I663&amp;J663="","OK",IF(ISERROR(VLOOKUP(MID(I663,2,2)&amp;LEFT(J663,4),ΚΩΔΙΚΟΙ!A:A,1,FALSE)),"ΣΦΑΛΜΑ: Έλλειψη αντιστοίχισης στηλών 8 και 9","OK"))))</f>
        <v/>
      </c>
      <c r="AB663" s="54" t="str">
        <f t="shared" si="65"/>
        <v/>
      </c>
      <c r="AC663" s="54" t="str">
        <f t="shared" si="66"/>
        <v/>
      </c>
      <c r="AD663" s="54" t="str">
        <f t="shared" si="67"/>
        <v/>
      </c>
      <c r="AE663" s="54" t="str">
        <f t="shared" si="68"/>
        <v/>
      </c>
    </row>
    <row r="664" spans="1:31" ht="62.25" customHeight="1" x14ac:dyDescent="0.25">
      <c r="A664" s="39" t="str">
        <f t="shared" si="63"/>
        <v/>
      </c>
      <c r="B664" s="40"/>
      <c r="C664" s="41"/>
      <c r="D664" s="41"/>
      <c r="E664" s="41"/>
      <c r="F664" s="41"/>
      <c r="G664" s="41"/>
      <c r="H664" s="42"/>
      <c r="I664" s="41"/>
      <c r="J664" s="41"/>
      <c r="K664" s="42"/>
      <c r="L664" s="42"/>
      <c r="M664" s="41"/>
      <c r="N664" s="43"/>
      <c r="O664" s="43"/>
      <c r="P664" s="42"/>
      <c r="Q664" s="42"/>
      <c r="R664" s="42"/>
      <c r="S664" s="42"/>
      <c r="T664" s="42"/>
      <c r="U664" s="43"/>
      <c r="V664" s="44"/>
      <c r="W664" s="40"/>
      <c r="X664" s="55"/>
      <c r="Y664" s="54" t="str">
        <f>IF(COUNTA(B664:W664)&lt;=3,"",IF(B664&amp;C664&amp;D664="","",IF(F664&amp;G664="","OK",IF(ISERROR(VLOOKUP(MID(F664,2,2)&amp;LEFT(G664,4),ΚΩΔΙΚΟΙ!A:A,1,FALSE)),"ΣΦΑΛΜΑ: Έλλειψη αντιστοίχισης στηλών 5 και 6","OK"))))</f>
        <v/>
      </c>
      <c r="Z664" s="54" t="str">
        <f t="shared" si="64"/>
        <v/>
      </c>
      <c r="AA664" s="54" t="str">
        <f>IF(COUNTA(B664:W664)&lt;=3,"",IF(B664&amp;C664&amp;D664="","",IF(I664&amp;J664="","OK",IF(ISERROR(VLOOKUP(MID(I664,2,2)&amp;LEFT(J664,4),ΚΩΔΙΚΟΙ!A:A,1,FALSE)),"ΣΦΑΛΜΑ: Έλλειψη αντιστοίχισης στηλών 8 και 9","OK"))))</f>
        <v/>
      </c>
      <c r="AB664" s="54" t="str">
        <f t="shared" si="65"/>
        <v/>
      </c>
      <c r="AC664" s="54" t="str">
        <f t="shared" si="66"/>
        <v/>
      </c>
      <c r="AD664" s="54" t="str">
        <f t="shared" si="67"/>
        <v/>
      </c>
      <c r="AE664" s="54" t="str">
        <f t="shared" si="68"/>
        <v/>
      </c>
    </row>
    <row r="665" spans="1:31" ht="62.25" customHeight="1" x14ac:dyDescent="0.25">
      <c r="A665" s="31" t="str">
        <f t="shared" si="63"/>
        <v/>
      </c>
      <c r="B665" s="34"/>
      <c r="C665" s="12"/>
      <c r="D665" s="12"/>
      <c r="E665" s="12"/>
      <c r="F665" s="35"/>
      <c r="G665" s="12"/>
      <c r="H665" s="11"/>
      <c r="I665" s="35"/>
      <c r="J665" s="35"/>
      <c r="K665" s="11"/>
      <c r="L665" s="11"/>
      <c r="M665" s="35"/>
      <c r="N665" s="37"/>
      <c r="O665" s="37"/>
      <c r="P665" s="36"/>
      <c r="Q665" s="36"/>
      <c r="R665" s="36"/>
      <c r="S665" s="36"/>
      <c r="T665" s="36"/>
      <c r="U665" s="37"/>
      <c r="V665" s="38"/>
      <c r="W665" s="34"/>
      <c r="X665" s="53"/>
      <c r="Y665" s="54" t="str">
        <f>IF(COUNTA(B665:W665)&lt;=3,"",IF(B665&amp;C665&amp;D665="","",IF(F665&amp;G665="","OK",IF(ISERROR(VLOOKUP(MID(F665,2,2)&amp;LEFT(G665,4),ΚΩΔΙΚΟΙ!A:A,1,FALSE)),"ΣΦΑΛΜΑ: Έλλειψη αντιστοίχισης στηλών 5 και 6","OK"))))</f>
        <v/>
      </c>
      <c r="Z665" s="54" t="str">
        <f t="shared" si="64"/>
        <v/>
      </c>
      <c r="AA665" s="54" t="str">
        <f>IF(COUNTA(B665:W665)&lt;=3,"",IF(B665&amp;C665&amp;D665="","",IF(I665&amp;J665="","OK",IF(ISERROR(VLOOKUP(MID(I665,2,2)&amp;LEFT(J665,4),ΚΩΔΙΚΟΙ!A:A,1,FALSE)),"ΣΦΑΛΜΑ: Έλλειψη αντιστοίχισης στηλών 8 και 9","OK"))))</f>
        <v/>
      </c>
      <c r="AB665" s="54" t="str">
        <f t="shared" si="65"/>
        <v/>
      </c>
      <c r="AC665" s="54" t="str">
        <f t="shared" si="66"/>
        <v/>
      </c>
      <c r="AD665" s="54" t="str">
        <f t="shared" si="67"/>
        <v/>
      </c>
      <c r="AE665" s="54" t="str">
        <f t="shared" si="68"/>
        <v/>
      </c>
    </row>
    <row r="666" spans="1:31" ht="62.25" customHeight="1" x14ac:dyDescent="0.25">
      <c r="A666" s="39" t="str">
        <f t="shared" si="63"/>
        <v/>
      </c>
      <c r="B666" s="40"/>
      <c r="C666" s="41"/>
      <c r="D666" s="41"/>
      <c r="E666" s="41"/>
      <c r="F666" s="41"/>
      <c r="G666" s="41"/>
      <c r="H666" s="42"/>
      <c r="I666" s="41"/>
      <c r="J666" s="41"/>
      <c r="K666" s="42"/>
      <c r="L666" s="42"/>
      <c r="M666" s="41"/>
      <c r="N666" s="43"/>
      <c r="O666" s="43"/>
      <c r="P666" s="42"/>
      <c r="Q666" s="42"/>
      <c r="R666" s="42"/>
      <c r="S666" s="42"/>
      <c r="T666" s="42"/>
      <c r="U666" s="43"/>
      <c r="V666" s="44"/>
      <c r="W666" s="40"/>
      <c r="X666" s="55"/>
      <c r="Y666" s="54" t="str">
        <f>IF(COUNTA(B666:W666)&lt;=3,"",IF(B666&amp;C666&amp;D666="","",IF(F666&amp;G666="","OK",IF(ISERROR(VLOOKUP(MID(F666,2,2)&amp;LEFT(G666,4),ΚΩΔΙΚΟΙ!A:A,1,FALSE)),"ΣΦΑΛΜΑ: Έλλειψη αντιστοίχισης στηλών 5 και 6","OK"))))</f>
        <v/>
      </c>
      <c r="Z666" s="54" t="str">
        <f t="shared" si="64"/>
        <v/>
      </c>
      <c r="AA666" s="54" t="str">
        <f>IF(COUNTA(B666:W666)&lt;=3,"",IF(B666&amp;C666&amp;D666="","",IF(I666&amp;J666="","OK",IF(ISERROR(VLOOKUP(MID(I666,2,2)&amp;LEFT(J666,4),ΚΩΔΙΚΟΙ!A:A,1,FALSE)),"ΣΦΑΛΜΑ: Έλλειψη αντιστοίχισης στηλών 8 και 9","OK"))))</f>
        <v/>
      </c>
      <c r="AB666" s="54" t="str">
        <f t="shared" si="65"/>
        <v/>
      </c>
      <c r="AC666" s="54" t="str">
        <f t="shared" si="66"/>
        <v/>
      </c>
      <c r="AD666" s="54" t="str">
        <f t="shared" si="67"/>
        <v/>
      </c>
      <c r="AE666" s="54" t="str">
        <f t="shared" si="68"/>
        <v/>
      </c>
    </row>
    <row r="667" spans="1:31" ht="62.25" customHeight="1" x14ac:dyDescent="0.25">
      <c r="A667" s="31" t="str">
        <f t="shared" si="63"/>
        <v/>
      </c>
      <c r="B667" s="34"/>
      <c r="C667" s="12"/>
      <c r="D667" s="12"/>
      <c r="E667" s="12"/>
      <c r="F667" s="35"/>
      <c r="G667" s="12"/>
      <c r="H667" s="11"/>
      <c r="I667" s="35"/>
      <c r="J667" s="35"/>
      <c r="K667" s="11"/>
      <c r="L667" s="11"/>
      <c r="M667" s="35"/>
      <c r="N667" s="37"/>
      <c r="O667" s="37"/>
      <c r="P667" s="36"/>
      <c r="Q667" s="36"/>
      <c r="R667" s="36"/>
      <c r="S667" s="36"/>
      <c r="T667" s="36"/>
      <c r="U667" s="37"/>
      <c r="V667" s="38"/>
      <c r="W667" s="34"/>
      <c r="X667" s="53"/>
      <c r="Y667" s="54" t="str">
        <f>IF(COUNTA(B667:W667)&lt;=3,"",IF(B667&amp;C667&amp;D667="","",IF(F667&amp;G667="","OK",IF(ISERROR(VLOOKUP(MID(F667,2,2)&amp;LEFT(G667,4),ΚΩΔΙΚΟΙ!A:A,1,FALSE)),"ΣΦΑΛΜΑ: Έλλειψη αντιστοίχισης στηλών 5 και 6","OK"))))</f>
        <v/>
      </c>
      <c r="Z667" s="54" t="str">
        <f t="shared" si="64"/>
        <v/>
      </c>
      <c r="AA667" s="54" t="str">
        <f>IF(COUNTA(B667:W667)&lt;=3,"",IF(B667&amp;C667&amp;D667="","",IF(I667&amp;J667="","OK",IF(ISERROR(VLOOKUP(MID(I667,2,2)&amp;LEFT(J667,4),ΚΩΔΙΚΟΙ!A:A,1,FALSE)),"ΣΦΑΛΜΑ: Έλλειψη αντιστοίχισης στηλών 8 και 9","OK"))))</f>
        <v/>
      </c>
      <c r="AB667" s="54" t="str">
        <f t="shared" si="65"/>
        <v/>
      </c>
      <c r="AC667" s="54" t="str">
        <f t="shared" si="66"/>
        <v/>
      </c>
      <c r="AD667" s="54" t="str">
        <f t="shared" si="67"/>
        <v/>
      </c>
      <c r="AE667" s="54" t="str">
        <f t="shared" si="68"/>
        <v/>
      </c>
    </row>
    <row r="668" spans="1:31" ht="62.25" customHeight="1" x14ac:dyDescent="0.25">
      <c r="A668" s="39" t="str">
        <f t="shared" si="63"/>
        <v/>
      </c>
      <c r="B668" s="40"/>
      <c r="C668" s="41"/>
      <c r="D668" s="41"/>
      <c r="E668" s="41"/>
      <c r="F668" s="41"/>
      <c r="G668" s="41"/>
      <c r="H668" s="42"/>
      <c r="I668" s="41"/>
      <c r="J668" s="41"/>
      <c r="K668" s="42"/>
      <c r="L668" s="42"/>
      <c r="M668" s="41"/>
      <c r="N668" s="43"/>
      <c r="O668" s="43"/>
      <c r="P668" s="42"/>
      <c r="Q668" s="42"/>
      <c r="R668" s="42"/>
      <c r="S668" s="42"/>
      <c r="T668" s="42"/>
      <c r="U668" s="43"/>
      <c r="V668" s="44"/>
      <c r="W668" s="40"/>
      <c r="X668" s="55"/>
      <c r="Y668" s="54" t="str">
        <f>IF(COUNTA(B668:W668)&lt;=3,"",IF(B668&amp;C668&amp;D668="","",IF(F668&amp;G668="","OK",IF(ISERROR(VLOOKUP(MID(F668,2,2)&amp;LEFT(G668,4),ΚΩΔΙΚΟΙ!A:A,1,FALSE)),"ΣΦΑΛΜΑ: Έλλειψη αντιστοίχισης στηλών 5 και 6","OK"))))</f>
        <v/>
      </c>
      <c r="Z668" s="54" t="str">
        <f t="shared" si="64"/>
        <v/>
      </c>
      <c r="AA668" s="54" t="str">
        <f>IF(COUNTA(B668:W668)&lt;=3,"",IF(B668&amp;C668&amp;D668="","",IF(I668&amp;J668="","OK",IF(ISERROR(VLOOKUP(MID(I668,2,2)&amp;LEFT(J668,4),ΚΩΔΙΚΟΙ!A:A,1,FALSE)),"ΣΦΑΛΜΑ: Έλλειψη αντιστοίχισης στηλών 8 και 9","OK"))))</f>
        <v/>
      </c>
      <c r="AB668" s="54" t="str">
        <f t="shared" si="65"/>
        <v/>
      </c>
      <c r="AC668" s="54" t="str">
        <f t="shared" si="66"/>
        <v/>
      </c>
      <c r="AD668" s="54" t="str">
        <f t="shared" si="67"/>
        <v/>
      </c>
      <c r="AE668" s="54" t="str">
        <f t="shared" si="68"/>
        <v/>
      </c>
    </row>
    <row r="669" spans="1:31" ht="62.25" customHeight="1" x14ac:dyDescent="0.25">
      <c r="A669" s="31" t="str">
        <f t="shared" si="63"/>
        <v/>
      </c>
      <c r="B669" s="34"/>
      <c r="C669" s="12"/>
      <c r="D669" s="12"/>
      <c r="E669" s="12"/>
      <c r="F669" s="35"/>
      <c r="G669" s="12"/>
      <c r="H669" s="11"/>
      <c r="I669" s="35"/>
      <c r="J669" s="35"/>
      <c r="K669" s="11"/>
      <c r="L669" s="11"/>
      <c r="M669" s="35"/>
      <c r="N669" s="37"/>
      <c r="O669" s="37"/>
      <c r="P669" s="36"/>
      <c r="Q669" s="36"/>
      <c r="R669" s="36"/>
      <c r="S669" s="36"/>
      <c r="T669" s="36"/>
      <c r="U669" s="37"/>
      <c r="V669" s="38"/>
      <c r="W669" s="34"/>
      <c r="X669" s="53"/>
      <c r="Y669" s="54" t="str">
        <f>IF(COUNTA(B669:W669)&lt;=3,"",IF(B669&amp;C669&amp;D669="","",IF(F669&amp;G669="","OK",IF(ISERROR(VLOOKUP(MID(F669,2,2)&amp;LEFT(G669,4),ΚΩΔΙΚΟΙ!A:A,1,FALSE)),"ΣΦΑΛΜΑ: Έλλειψη αντιστοίχισης στηλών 5 και 6","OK"))))</f>
        <v/>
      </c>
      <c r="Z669" s="54" t="str">
        <f t="shared" si="64"/>
        <v/>
      </c>
      <c r="AA669" s="54" t="str">
        <f>IF(COUNTA(B669:W669)&lt;=3,"",IF(B669&amp;C669&amp;D669="","",IF(I669&amp;J669="","OK",IF(ISERROR(VLOOKUP(MID(I669,2,2)&amp;LEFT(J669,4),ΚΩΔΙΚΟΙ!A:A,1,FALSE)),"ΣΦΑΛΜΑ: Έλλειψη αντιστοίχισης στηλών 8 και 9","OK"))))</f>
        <v/>
      </c>
      <c r="AB669" s="54" t="str">
        <f t="shared" si="65"/>
        <v/>
      </c>
      <c r="AC669" s="54" t="str">
        <f t="shared" si="66"/>
        <v/>
      </c>
      <c r="AD669" s="54" t="str">
        <f t="shared" si="67"/>
        <v/>
      </c>
      <c r="AE669" s="54" t="str">
        <f t="shared" si="68"/>
        <v/>
      </c>
    </row>
    <row r="670" spans="1:31" ht="62.25" customHeight="1" x14ac:dyDescent="0.25">
      <c r="A670" s="39" t="str">
        <f t="shared" si="63"/>
        <v/>
      </c>
      <c r="B670" s="40"/>
      <c r="C670" s="41"/>
      <c r="D670" s="41"/>
      <c r="E670" s="41"/>
      <c r="F670" s="41"/>
      <c r="G670" s="41"/>
      <c r="H670" s="42"/>
      <c r="I670" s="41"/>
      <c r="J670" s="41"/>
      <c r="K670" s="42"/>
      <c r="L670" s="42"/>
      <c r="M670" s="41"/>
      <c r="N670" s="43"/>
      <c r="O670" s="43"/>
      <c r="P670" s="42"/>
      <c r="Q670" s="42"/>
      <c r="R670" s="42"/>
      <c r="S670" s="42"/>
      <c r="T670" s="42"/>
      <c r="U670" s="43"/>
      <c r="V670" s="44"/>
      <c r="W670" s="40"/>
      <c r="X670" s="55"/>
      <c r="Y670" s="54" t="str">
        <f>IF(COUNTA(B670:W670)&lt;=3,"",IF(B670&amp;C670&amp;D670="","",IF(F670&amp;G670="","OK",IF(ISERROR(VLOOKUP(MID(F670,2,2)&amp;LEFT(G670,4),ΚΩΔΙΚΟΙ!A:A,1,FALSE)),"ΣΦΑΛΜΑ: Έλλειψη αντιστοίχισης στηλών 5 και 6","OK"))))</f>
        <v/>
      </c>
      <c r="Z670" s="54" t="str">
        <f t="shared" si="64"/>
        <v/>
      </c>
      <c r="AA670" s="54" t="str">
        <f>IF(COUNTA(B670:W670)&lt;=3,"",IF(B670&amp;C670&amp;D670="","",IF(I670&amp;J670="","OK",IF(ISERROR(VLOOKUP(MID(I670,2,2)&amp;LEFT(J670,4),ΚΩΔΙΚΟΙ!A:A,1,FALSE)),"ΣΦΑΛΜΑ: Έλλειψη αντιστοίχισης στηλών 8 και 9","OK"))))</f>
        <v/>
      </c>
      <c r="AB670" s="54" t="str">
        <f t="shared" si="65"/>
        <v/>
      </c>
      <c r="AC670" s="54" t="str">
        <f t="shared" si="66"/>
        <v/>
      </c>
      <c r="AD670" s="54" t="str">
        <f t="shared" si="67"/>
        <v/>
      </c>
      <c r="AE670" s="54" t="str">
        <f t="shared" si="68"/>
        <v/>
      </c>
    </row>
    <row r="671" spans="1:31" ht="62.25" customHeight="1" x14ac:dyDescent="0.25">
      <c r="A671" s="31" t="str">
        <f t="shared" si="63"/>
        <v/>
      </c>
      <c r="B671" s="34"/>
      <c r="C671" s="12"/>
      <c r="D671" s="12"/>
      <c r="E671" s="12"/>
      <c r="F671" s="35"/>
      <c r="G671" s="12"/>
      <c r="H671" s="11"/>
      <c r="I671" s="35"/>
      <c r="J671" s="35"/>
      <c r="K671" s="11"/>
      <c r="L671" s="11"/>
      <c r="M671" s="35"/>
      <c r="N671" s="37"/>
      <c r="O671" s="37"/>
      <c r="P671" s="36"/>
      <c r="Q671" s="36"/>
      <c r="R671" s="36"/>
      <c r="S671" s="36"/>
      <c r="T671" s="36"/>
      <c r="U671" s="37"/>
      <c r="V671" s="38"/>
      <c r="W671" s="34"/>
      <c r="X671" s="53"/>
      <c r="Y671" s="54" t="str">
        <f>IF(COUNTA(B671:W671)&lt;=3,"",IF(B671&amp;C671&amp;D671="","",IF(F671&amp;G671="","OK",IF(ISERROR(VLOOKUP(MID(F671,2,2)&amp;LEFT(G671,4),ΚΩΔΙΚΟΙ!A:A,1,FALSE)),"ΣΦΑΛΜΑ: Έλλειψη αντιστοίχισης στηλών 5 και 6","OK"))))</f>
        <v/>
      </c>
      <c r="Z671" s="54" t="str">
        <f t="shared" si="64"/>
        <v/>
      </c>
      <c r="AA671" s="54" t="str">
        <f>IF(COUNTA(B671:W671)&lt;=3,"",IF(B671&amp;C671&amp;D671="","",IF(I671&amp;J671="","OK",IF(ISERROR(VLOOKUP(MID(I671,2,2)&amp;LEFT(J671,4),ΚΩΔΙΚΟΙ!A:A,1,FALSE)),"ΣΦΑΛΜΑ: Έλλειψη αντιστοίχισης στηλών 8 και 9","OK"))))</f>
        <v/>
      </c>
      <c r="AB671" s="54" t="str">
        <f t="shared" si="65"/>
        <v/>
      </c>
      <c r="AC671" s="54" t="str">
        <f t="shared" si="66"/>
        <v/>
      </c>
      <c r="AD671" s="54" t="str">
        <f t="shared" si="67"/>
        <v/>
      </c>
      <c r="AE671" s="54" t="str">
        <f t="shared" si="68"/>
        <v/>
      </c>
    </row>
    <row r="672" spans="1:31" ht="62.25" customHeight="1" x14ac:dyDescent="0.25">
      <c r="A672" s="39" t="str">
        <f t="shared" si="63"/>
        <v/>
      </c>
      <c r="B672" s="40"/>
      <c r="C672" s="41"/>
      <c r="D672" s="41"/>
      <c r="E672" s="41"/>
      <c r="F672" s="41"/>
      <c r="G672" s="41"/>
      <c r="H672" s="42"/>
      <c r="I672" s="41"/>
      <c r="J672" s="41"/>
      <c r="K672" s="42"/>
      <c r="L672" s="42"/>
      <c r="M672" s="41"/>
      <c r="N672" s="43"/>
      <c r="O672" s="43"/>
      <c r="P672" s="42"/>
      <c r="Q672" s="42"/>
      <c r="R672" s="42"/>
      <c r="S672" s="42"/>
      <c r="T672" s="42"/>
      <c r="U672" s="43"/>
      <c r="V672" s="44"/>
      <c r="W672" s="40"/>
      <c r="X672" s="55"/>
      <c r="Y672" s="54" t="str">
        <f>IF(COUNTA(B672:W672)&lt;=3,"",IF(B672&amp;C672&amp;D672="","",IF(F672&amp;G672="","OK",IF(ISERROR(VLOOKUP(MID(F672,2,2)&amp;LEFT(G672,4),ΚΩΔΙΚΟΙ!A:A,1,FALSE)),"ΣΦΑΛΜΑ: Έλλειψη αντιστοίχισης στηλών 5 και 6","OK"))))</f>
        <v/>
      </c>
      <c r="Z672" s="54" t="str">
        <f t="shared" si="64"/>
        <v/>
      </c>
      <c r="AA672" s="54" t="str">
        <f>IF(COUNTA(B672:W672)&lt;=3,"",IF(B672&amp;C672&amp;D672="","",IF(I672&amp;J672="","OK",IF(ISERROR(VLOOKUP(MID(I672,2,2)&amp;LEFT(J672,4),ΚΩΔΙΚΟΙ!A:A,1,FALSE)),"ΣΦΑΛΜΑ: Έλλειψη αντιστοίχισης στηλών 8 και 9","OK"))))</f>
        <v/>
      </c>
      <c r="AB672" s="54" t="str">
        <f t="shared" si="65"/>
        <v/>
      </c>
      <c r="AC672" s="54" t="str">
        <f t="shared" si="66"/>
        <v/>
      </c>
      <c r="AD672" s="54" t="str">
        <f t="shared" si="67"/>
        <v/>
      </c>
      <c r="AE672" s="54" t="str">
        <f t="shared" si="68"/>
        <v/>
      </c>
    </row>
    <row r="673" spans="1:31" ht="62.25" customHeight="1" x14ac:dyDescent="0.25">
      <c r="A673" s="31" t="str">
        <f t="shared" si="63"/>
        <v/>
      </c>
      <c r="B673" s="34"/>
      <c r="C673" s="12"/>
      <c r="D673" s="12"/>
      <c r="E673" s="12"/>
      <c r="F673" s="35"/>
      <c r="G673" s="12"/>
      <c r="H673" s="11"/>
      <c r="I673" s="35"/>
      <c r="J673" s="35"/>
      <c r="K673" s="11"/>
      <c r="L673" s="11"/>
      <c r="M673" s="35"/>
      <c r="N673" s="37"/>
      <c r="O673" s="37"/>
      <c r="P673" s="36"/>
      <c r="Q673" s="36"/>
      <c r="R673" s="36"/>
      <c r="S673" s="36"/>
      <c r="T673" s="36"/>
      <c r="U673" s="37"/>
      <c r="V673" s="38"/>
      <c r="W673" s="34"/>
      <c r="X673" s="53"/>
      <c r="Y673" s="54" t="str">
        <f>IF(COUNTA(B673:W673)&lt;=3,"",IF(B673&amp;C673&amp;D673="","",IF(F673&amp;G673="","OK",IF(ISERROR(VLOOKUP(MID(F673,2,2)&amp;LEFT(G673,4),ΚΩΔΙΚΟΙ!A:A,1,FALSE)),"ΣΦΑΛΜΑ: Έλλειψη αντιστοίχισης στηλών 5 και 6","OK"))))</f>
        <v/>
      </c>
      <c r="Z673" s="54" t="str">
        <f t="shared" si="64"/>
        <v/>
      </c>
      <c r="AA673" s="54" t="str">
        <f>IF(COUNTA(B673:W673)&lt;=3,"",IF(B673&amp;C673&amp;D673="","",IF(I673&amp;J673="","OK",IF(ISERROR(VLOOKUP(MID(I673,2,2)&amp;LEFT(J673,4),ΚΩΔΙΚΟΙ!A:A,1,FALSE)),"ΣΦΑΛΜΑ: Έλλειψη αντιστοίχισης στηλών 8 και 9","OK"))))</f>
        <v/>
      </c>
      <c r="AB673" s="54" t="str">
        <f t="shared" si="65"/>
        <v/>
      </c>
      <c r="AC673" s="54" t="str">
        <f t="shared" si="66"/>
        <v/>
      </c>
      <c r="AD673" s="54" t="str">
        <f t="shared" si="67"/>
        <v/>
      </c>
      <c r="AE673" s="54" t="str">
        <f t="shared" si="68"/>
        <v/>
      </c>
    </row>
    <row r="674" spans="1:31" ht="62.25" customHeight="1" x14ac:dyDescent="0.25">
      <c r="A674" s="39" t="str">
        <f t="shared" si="63"/>
        <v/>
      </c>
      <c r="B674" s="40"/>
      <c r="C674" s="41"/>
      <c r="D674" s="41"/>
      <c r="E674" s="41"/>
      <c r="F674" s="41"/>
      <c r="G674" s="41"/>
      <c r="H674" s="42"/>
      <c r="I674" s="41"/>
      <c r="J674" s="41"/>
      <c r="K674" s="42"/>
      <c r="L674" s="42"/>
      <c r="M674" s="41"/>
      <c r="N674" s="43"/>
      <c r="O674" s="43"/>
      <c r="P674" s="42"/>
      <c r="Q674" s="42"/>
      <c r="R674" s="42"/>
      <c r="S674" s="42"/>
      <c r="T674" s="42"/>
      <c r="U674" s="43"/>
      <c r="V674" s="44"/>
      <c r="W674" s="40"/>
      <c r="X674" s="55"/>
      <c r="Y674" s="54" t="str">
        <f>IF(COUNTA(B674:W674)&lt;=3,"",IF(B674&amp;C674&amp;D674="","",IF(F674&amp;G674="","OK",IF(ISERROR(VLOOKUP(MID(F674,2,2)&amp;LEFT(G674,4),ΚΩΔΙΚΟΙ!A:A,1,FALSE)),"ΣΦΑΛΜΑ: Έλλειψη αντιστοίχισης στηλών 5 και 6","OK"))))</f>
        <v/>
      </c>
      <c r="Z674" s="54" t="str">
        <f t="shared" si="64"/>
        <v/>
      </c>
      <c r="AA674" s="54" t="str">
        <f>IF(COUNTA(B674:W674)&lt;=3,"",IF(B674&amp;C674&amp;D674="","",IF(I674&amp;J674="","OK",IF(ISERROR(VLOOKUP(MID(I674,2,2)&amp;LEFT(J674,4),ΚΩΔΙΚΟΙ!A:A,1,FALSE)),"ΣΦΑΛΜΑ: Έλλειψη αντιστοίχισης στηλών 8 και 9","OK"))))</f>
        <v/>
      </c>
      <c r="AB674" s="54" t="str">
        <f t="shared" si="65"/>
        <v/>
      </c>
      <c r="AC674" s="54" t="str">
        <f t="shared" si="66"/>
        <v/>
      </c>
      <c r="AD674" s="54" t="str">
        <f t="shared" si="67"/>
        <v/>
      </c>
      <c r="AE674" s="54" t="str">
        <f t="shared" si="68"/>
        <v/>
      </c>
    </row>
    <row r="675" spans="1:31" ht="62.25" customHeight="1" x14ac:dyDescent="0.25">
      <c r="A675" s="31" t="str">
        <f t="shared" si="63"/>
        <v/>
      </c>
      <c r="B675" s="34"/>
      <c r="C675" s="12"/>
      <c r="D675" s="12"/>
      <c r="E675" s="12"/>
      <c r="F675" s="35"/>
      <c r="G675" s="12"/>
      <c r="H675" s="11"/>
      <c r="I675" s="35"/>
      <c r="J675" s="35"/>
      <c r="K675" s="11"/>
      <c r="L675" s="11"/>
      <c r="M675" s="35"/>
      <c r="N675" s="37"/>
      <c r="O675" s="37"/>
      <c r="P675" s="36"/>
      <c r="Q675" s="36"/>
      <c r="R675" s="36"/>
      <c r="S675" s="36"/>
      <c r="T675" s="36"/>
      <c r="U675" s="37"/>
      <c r="V675" s="38"/>
      <c r="W675" s="34"/>
      <c r="X675" s="53"/>
      <c r="Y675" s="54" t="str">
        <f>IF(COUNTA(B675:W675)&lt;=3,"",IF(B675&amp;C675&amp;D675="","",IF(F675&amp;G675="","OK",IF(ISERROR(VLOOKUP(MID(F675,2,2)&amp;LEFT(G675,4),ΚΩΔΙΚΟΙ!A:A,1,FALSE)),"ΣΦΑΛΜΑ: Έλλειψη αντιστοίχισης στηλών 5 και 6","OK"))))</f>
        <v/>
      </c>
      <c r="Z675" s="54" t="str">
        <f t="shared" si="64"/>
        <v/>
      </c>
      <c r="AA675" s="54" t="str">
        <f>IF(COUNTA(B675:W675)&lt;=3,"",IF(B675&amp;C675&amp;D675="","",IF(I675&amp;J675="","OK",IF(ISERROR(VLOOKUP(MID(I675,2,2)&amp;LEFT(J675,4),ΚΩΔΙΚΟΙ!A:A,1,FALSE)),"ΣΦΑΛΜΑ: Έλλειψη αντιστοίχισης στηλών 8 και 9","OK"))))</f>
        <v/>
      </c>
      <c r="AB675" s="54" t="str">
        <f t="shared" si="65"/>
        <v/>
      </c>
      <c r="AC675" s="54" t="str">
        <f t="shared" si="66"/>
        <v/>
      </c>
      <c r="AD675" s="54" t="str">
        <f t="shared" si="67"/>
        <v/>
      </c>
      <c r="AE675" s="54" t="str">
        <f t="shared" si="68"/>
        <v/>
      </c>
    </row>
    <row r="676" spans="1:31" ht="62.25" customHeight="1" x14ac:dyDescent="0.25">
      <c r="A676" s="39" t="str">
        <f t="shared" si="63"/>
        <v/>
      </c>
      <c r="B676" s="40"/>
      <c r="C676" s="41"/>
      <c r="D676" s="41"/>
      <c r="E676" s="41"/>
      <c r="F676" s="41"/>
      <c r="G676" s="41"/>
      <c r="H676" s="42"/>
      <c r="I676" s="41"/>
      <c r="J676" s="41"/>
      <c r="K676" s="42"/>
      <c r="L676" s="42"/>
      <c r="M676" s="41"/>
      <c r="N676" s="43"/>
      <c r="O676" s="43"/>
      <c r="P676" s="42"/>
      <c r="Q676" s="42"/>
      <c r="R676" s="42"/>
      <c r="S676" s="42"/>
      <c r="T676" s="42"/>
      <c r="U676" s="43"/>
      <c r="V676" s="44"/>
      <c r="W676" s="40"/>
      <c r="X676" s="55"/>
      <c r="Y676" s="54" t="str">
        <f>IF(COUNTA(B676:W676)&lt;=3,"",IF(B676&amp;C676&amp;D676="","",IF(F676&amp;G676="","OK",IF(ISERROR(VLOOKUP(MID(F676,2,2)&amp;LEFT(G676,4),ΚΩΔΙΚΟΙ!A:A,1,FALSE)),"ΣΦΑΛΜΑ: Έλλειψη αντιστοίχισης στηλών 5 και 6","OK"))))</f>
        <v/>
      </c>
      <c r="Z676" s="54" t="str">
        <f t="shared" si="64"/>
        <v/>
      </c>
      <c r="AA676" s="54" t="str">
        <f>IF(COUNTA(B676:W676)&lt;=3,"",IF(B676&amp;C676&amp;D676="","",IF(I676&amp;J676="","OK",IF(ISERROR(VLOOKUP(MID(I676,2,2)&amp;LEFT(J676,4),ΚΩΔΙΚΟΙ!A:A,1,FALSE)),"ΣΦΑΛΜΑ: Έλλειψη αντιστοίχισης στηλών 8 και 9","OK"))))</f>
        <v/>
      </c>
      <c r="AB676" s="54" t="str">
        <f t="shared" si="65"/>
        <v/>
      </c>
      <c r="AC676" s="54" t="str">
        <f t="shared" si="66"/>
        <v/>
      </c>
      <c r="AD676" s="54" t="str">
        <f t="shared" si="67"/>
        <v/>
      </c>
      <c r="AE676" s="54" t="str">
        <f t="shared" si="68"/>
        <v/>
      </c>
    </row>
    <row r="677" spans="1:31" ht="62.25" customHeight="1" x14ac:dyDescent="0.25">
      <c r="A677" s="31" t="str">
        <f t="shared" si="63"/>
        <v/>
      </c>
      <c r="B677" s="34"/>
      <c r="C677" s="12"/>
      <c r="D677" s="12"/>
      <c r="E677" s="12"/>
      <c r="F677" s="35"/>
      <c r="G677" s="12"/>
      <c r="H677" s="11"/>
      <c r="I677" s="35"/>
      <c r="J677" s="35"/>
      <c r="K677" s="11"/>
      <c r="L677" s="11"/>
      <c r="M677" s="35"/>
      <c r="N677" s="37"/>
      <c r="O677" s="37"/>
      <c r="P677" s="36"/>
      <c r="Q677" s="36"/>
      <c r="R677" s="36"/>
      <c r="S677" s="36"/>
      <c r="T677" s="36"/>
      <c r="U677" s="37"/>
      <c r="V677" s="38"/>
      <c r="W677" s="34"/>
      <c r="X677" s="53"/>
      <c r="Y677" s="54" t="str">
        <f>IF(COUNTA(B677:W677)&lt;=3,"",IF(B677&amp;C677&amp;D677="","",IF(F677&amp;G677="","OK",IF(ISERROR(VLOOKUP(MID(F677,2,2)&amp;LEFT(G677,4),ΚΩΔΙΚΟΙ!A:A,1,FALSE)),"ΣΦΑΛΜΑ: Έλλειψη αντιστοίχισης στηλών 5 και 6","OK"))))</f>
        <v/>
      </c>
      <c r="Z677" s="54" t="str">
        <f t="shared" si="64"/>
        <v/>
      </c>
      <c r="AA677" s="54" t="str">
        <f>IF(COUNTA(B677:W677)&lt;=3,"",IF(B677&amp;C677&amp;D677="","",IF(I677&amp;J677="","OK",IF(ISERROR(VLOOKUP(MID(I677,2,2)&amp;LEFT(J677,4),ΚΩΔΙΚΟΙ!A:A,1,FALSE)),"ΣΦΑΛΜΑ: Έλλειψη αντιστοίχισης στηλών 8 και 9","OK"))))</f>
        <v/>
      </c>
      <c r="AB677" s="54" t="str">
        <f t="shared" si="65"/>
        <v/>
      </c>
      <c r="AC677" s="54" t="str">
        <f t="shared" si="66"/>
        <v/>
      </c>
      <c r="AD677" s="54" t="str">
        <f t="shared" si="67"/>
        <v/>
      </c>
      <c r="AE677" s="54" t="str">
        <f t="shared" si="68"/>
        <v/>
      </c>
    </row>
    <row r="678" spans="1:31" ht="62.25" customHeight="1" x14ac:dyDescent="0.25">
      <c r="A678" s="39" t="str">
        <f t="shared" si="63"/>
        <v/>
      </c>
      <c r="B678" s="40"/>
      <c r="C678" s="41"/>
      <c r="D678" s="41"/>
      <c r="E678" s="41"/>
      <c r="F678" s="41"/>
      <c r="G678" s="41"/>
      <c r="H678" s="42"/>
      <c r="I678" s="41"/>
      <c r="J678" s="41"/>
      <c r="K678" s="42"/>
      <c r="L678" s="42"/>
      <c r="M678" s="41"/>
      <c r="N678" s="43"/>
      <c r="O678" s="43"/>
      <c r="P678" s="42"/>
      <c r="Q678" s="42"/>
      <c r="R678" s="42"/>
      <c r="S678" s="42"/>
      <c r="T678" s="42"/>
      <c r="U678" s="43"/>
      <c r="V678" s="44"/>
      <c r="W678" s="40"/>
      <c r="X678" s="55"/>
      <c r="Y678" s="54" t="str">
        <f>IF(COUNTA(B678:W678)&lt;=3,"",IF(B678&amp;C678&amp;D678="","",IF(F678&amp;G678="","OK",IF(ISERROR(VLOOKUP(MID(F678,2,2)&amp;LEFT(G678,4),ΚΩΔΙΚΟΙ!A:A,1,FALSE)),"ΣΦΑΛΜΑ: Έλλειψη αντιστοίχισης στηλών 5 και 6","OK"))))</f>
        <v/>
      </c>
      <c r="Z678" s="54" t="str">
        <f t="shared" si="64"/>
        <v/>
      </c>
      <c r="AA678" s="54" t="str">
        <f>IF(COUNTA(B678:W678)&lt;=3,"",IF(B678&amp;C678&amp;D678="","",IF(I678&amp;J678="","OK",IF(ISERROR(VLOOKUP(MID(I678,2,2)&amp;LEFT(J678,4),ΚΩΔΙΚΟΙ!A:A,1,FALSE)),"ΣΦΑΛΜΑ: Έλλειψη αντιστοίχισης στηλών 8 και 9","OK"))))</f>
        <v/>
      </c>
      <c r="AB678" s="54" t="str">
        <f t="shared" si="65"/>
        <v/>
      </c>
      <c r="AC678" s="54" t="str">
        <f t="shared" si="66"/>
        <v/>
      </c>
      <c r="AD678" s="54" t="str">
        <f t="shared" si="67"/>
        <v/>
      </c>
      <c r="AE678" s="54" t="str">
        <f t="shared" si="68"/>
        <v/>
      </c>
    </row>
    <row r="679" spans="1:31" ht="62.25" customHeight="1" x14ac:dyDescent="0.25">
      <c r="A679" s="31" t="str">
        <f t="shared" si="63"/>
        <v/>
      </c>
      <c r="B679" s="34"/>
      <c r="C679" s="12"/>
      <c r="D679" s="12"/>
      <c r="E679" s="12"/>
      <c r="F679" s="35"/>
      <c r="G679" s="12"/>
      <c r="H679" s="11"/>
      <c r="I679" s="35"/>
      <c r="J679" s="35"/>
      <c r="K679" s="11"/>
      <c r="L679" s="11"/>
      <c r="M679" s="35"/>
      <c r="N679" s="37"/>
      <c r="O679" s="37"/>
      <c r="P679" s="36"/>
      <c r="Q679" s="36"/>
      <c r="R679" s="36"/>
      <c r="S679" s="36"/>
      <c r="T679" s="36"/>
      <c r="U679" s="37"/>
      <c r="V679" s="38"/>
      <c r="W679" s="34"/>
      <c r="X679" s="53"/>
      <c r="Y679" s="54" t="str">
        <f>IF(COUNTA(B679:W679)&lt;=3,"",IF(B679&amp;C679&amp;D679="","",IF(F679&amp;G679="","OK",IF(ISERROR(VLOOKUP(MID(F679,2,2)&amp;LEFT(G679,4),ΚΩΔΙΚΟΙ!A:A,1,FALSE)),"ΣΦΑΛΜΑ: Έλλειψη αντιστοίχισης στηλών 5 και 6","OK"))))</f>
        <v/>
      </c>
      <c r="Z679" s="54" t="str">
        <f t="shared" si="64"/>
        <v/>
      </c>
      <c r="AA679" s="54" t="str">
        <f>IF(COUNTA(B679:W679)&lt;=3,"",IF(B679&amp;C679&amp;D679="","",IF(I679&amp;J679="","OK",IF(ISERROR(VLOOKUP(MID(I679,2,2)&amp;LEFT(J679,4),ΚΩΔΙΚΟΙ!A:A,1,FALSE)),"ΣΦΑΛΜΑ: Έλλειψη αντιστοίχισης στηλών 8 και 9","OK"))))</f>
        <v/>
      </c>
      <c r="AB679" s="54" t="str">
        <f t="shared" si="65"/>
        <v/>
      </c>
      <c r="AC679" s="54" t="str">
        <f t="shared" si="66"/>
        <v/>
      </c>
      <c r="AD679" s="54" t="str">
        <f t="shared" si="67"/>
        <v/>
      </c>
      <c r="AE679" s="54" t="str">
        <f t="shared" si="68"/>
        <v/>
      </c>
    </row>
    <row r="680" spans="1:31" ht="62.25" customHeight="1" x14ac:dyDescent="0.25">
      <c r="A680" s="39" t="str">
        <f t="shared" si="63"/>
        <v/>
      </c>
      <c r="B680" s="40"/>
      <c r="C680" s="41"/>
      <c r="D680" s="41"/>
      <c r="E680" s="41"/>
      <c r="F680" s="41"/>
      <c r="G680" s="41"/>
      <c r="H680" s="42"/>
      <c r="I680" s="41"/>
      <c r="J680" s="41"/>
      <c r="K680" s="42"/>
      <c r="L680" s="42"/>
      <c r="M680" s="41"/>
      <c r="N680" s="43"/>
      <c r="O680" s="43"/>
      <c r="P680" s="42"/>
      <c r="Q680" s="42"/>
      <c r="R680" s="42"/>
      <c r="S680" s="42"/>
      <c r="T680" s="42"/>
      <c r="U680" s="43"/>
      <c r="V680" s="44"/>
      <c r="W680" s="40"/>
      <c r="X680" s="55"/>
      <c r="Y680" s="54" t="str">
        <f>IF(COUNTA(B680:W680)&lt;=3,"",IF(B680&amp;C680&amp;D680="","",IF(F680&amp;G680="","OK",IF(ISERROR(VLOOKUP(MID(F680,2,2)&amp;LEFT(G680,4),ΚΩΔΙΚΟΙ!A:A,1,FALSE)),"ΣΦΑΛΜΑ: Έλλειψη αντιστοίχισης στηλών 5 και 6","OK"))))</f>
        <v/>
      </c>
      <c r="Z680" s="54" t="str">
        <f t="shared" si="64"/>
        <v/>
      </c>
      <c r="AA680" s="54" t="str">
        <f>IF(COUNTA(B680:W680)&lt;=3,"",IF(B680&amp;C680&amp;D680="","",IF(I680&amp;J680="","OK",IF(ISERROR(VLOOKUP(MID(I680,2,2)&amp;LEFT(J680,4),ΚΩΔΙΚΟΙ!A:A,1,FALSE)),"ΣΦΑΛΜΑ: Έλλειψη αντιστοίχισης στηλών 8 και 9","OK"))))</f>
        <v/>
      </c>
      <c r="AB680" s="54" t="str">
        <f t="shared" si="65"/>
        <v/>
      </c>
      <c r="AC680" s="54" t="str">
        <f t="shared" si="66"/>
        <v/>
      </c>
      <c r="AD680" s="54" t="str">
        <f t="shared" si="67"/>
        <v/>
      </c>
      <c r="AE680" s="54" t="str">
        <f t="shared" si="68"/>
        <v/>
      </c>
    </row>
    <row r="681" spans="1:31" ht="62.25" customHeight="1" x14ac:dyDescent="0.25">
      <c r="A681" s="31" t="str">
        <f t="shared" si="63"/>
        <v/>
      </c>
      <c r="B681" s="34"/>
      <c r="C681" s="12"/>
      <c r="D681" s="12"/>
      <c r="E681" s="12"/>
      <c r="F681" s="35"/>
      <c r="G681" s="12"/>
      <c r="H681" s="11"/>
      <c r="I681" s="35"/>
      <c r="J681" s="35"/>
      <c r="K681" s="11"/>
      <c r="L681" s="11"/>
      <c r="M681" s="35"/>
      <c r="N681" s="37"/>
      <c r="O681" s="37"/>
      <c r="P681" s="36"/>
      <c r="Q681" s="36"/>
      <c r="R681" s="36"/>
      <c r="S681" s="36"/>
      <c r="T681" s="36"/>
      <c r="U681" s="37"/>
      <c r="V681" s="38"/>
      <c r="W681" s="34"/>
      <c r="X681" s="53"/>
      <c r="Y681" s="54" t="str">
        <f>IF(COUNTA(B681:W681)&lt;=3,"",IF(B681&amp;C681&amp;D681="","",IF(F681&amp;G681="","OK",IF(ISERROR(VLOOKUP(MID(F681,2,2)&amp;LEFT(G681,4),ΚΩΔΙΚΟΙ!A:A,1,FALSE)),"ΣΦΑΛΜΑ: Έλλειψη αντιστοίχισης στηλών 5 και 6","OK"))))</f>
        <v/>
      </c>
      <c r="Z681" s="54" t="str">
        <f t="shared" si="64"/>
        <v/>
      </c>
      <c r="AA681" s="54" t="str">
        <f>IF(COUNTA(B681:W681)&lt;=3,"",IF(B681&amp;C681&amp;D681="","",IF(I681&amp;J681="","OK",IF(ISERROR(VLOOKUP(MID(I681,2,2)&amp;LEFT(J681,4),ΚΩΔΙΚΟΙ!A:A,1,FALSE)),"ΣΦΑΛΜΑ: Έλλειψη αντιστοίχισης στηλών 8 και 9","OK"))))</f>
        <v/>
      </c>
      <c r="AB681" s="54" t="str">
        <f t="shared" si="65"/>
        <v/>
      </c>
      <c r="AC681" s="54" t="str">
        <f t="shared" si="66"/>
        <v/>
      </c>
      <c r="AD681" s="54" t="str">
        <f t="shared" si="67"/>
        <v/>
      </c>
      <c r="AE681" s="54" t="str">
        <f t="shared" si="68"/>
        <v/>
      </c>
    </row>
    <row r="682" spans="1:31" ht="62.25" customHeight="1" x14ac:dyDescent="0.25">
      <c r="A682" s="39" t="str">
        <f t="shared" si="63"/>
        <v/>
      </c>
      <c r="B682" s="40"/>
      <c r="C682" s="41"/>
      <c r="D682" s="41"/>
      <c r="E682" s="41"/>
      <c r="F682" s="41"/>
      <c r="G682" s="41"/>
      <c r="H682" s="42"/>
      <c r="I682" s="41"/>
      <c r="J682" s="41"/>
      <c r="K682" s="42"/>
      <c r="L682" s="42"/>
      <c r="M682" s="41"/>
      <c r="N682" s="43"/>
      <c r="O682" s="43"/>
      <c r="P682" s="42"/>
      <c r="Q682" s="42"/>
      <c r="R682" s="42"/>
      <c r="S682" s="42"/>
      <c r="T682" s="42"/>
      <c r="U682" s="43"/>
      <c r="V682" s="44"/>
      <c r="W682" s="40"/>
      <c r="X682" s="55"/>
      <c r="Y682" s="54" t="str">
        <f>IF(COUNTA(B682:W682)&lt;=3,"",IF(B682&amp;C682&amp;D682="","",IF(F682&amp;G682="","OK",IF(ISERROR(VLOOKUP(MID(F682,2,2)&amp;LEFT(G682,4),ΚΩΔΙΚΟΙ!A:A,1,FALSE)),"ΣΦΑΛΜΑ: Έλλειψη αντιστοίχισης στηλών 5 και 6","OK"))))</f>
        <v/>
      </c>
      <c r="Z682" s="54" t="str">
        <f t="shared" si="64"/>
        <v/>
      </c>
      <c r="AA682" s="54" t="str">
        <f>IF(COUNTA(B682:W682)&lt;=3,"",IF(B682&amp;C682&amp;D682="","",IF(I682&amp;J682="","OK",IF(ISERROR(VLOOKUP(MID(I682,2,2)&amp;LEFT(J682,4),ΚΩΔΙΚΟΙ!A:A,1,FALSE)),"ΣΦΑΛΜΑ: Έλλειψη αντιστοίχισης στηλών 8 και 9","OK"))))</f>
        <v/>
      </c>
      <c r="AB682" s="54" t="str">
        <f t="shared" si="65"/>
        <v/>
      </c>
      <c r="AC682" s="54" t="str">
        <f t="shared" si="66"/>
        <v/>
      </c>
      <c r="AD682" s="54" t="str">
        <f t="shared" si="67"/>
        <v/>
      </c>
      <c r="AE682" s="54" t="str">
        <f t="shared" si="68"/>
        <v/>
      </c>
    </row>
    <row r="683" spans="1:31" ht="62.25" customHeight="1" x14ac:dyDescent="0.25">
      <c r="A683" s="31" t="str">
        <f t="shared" si="63"/>
        <v/>
      </c>
      <c r="B683" s="34"/>
      <c r="C683" s="12"/>
      <c r="D683" s="12"/>
      <c r="E683" s="12"/>
      <c r="F683" s="35"/>
      <c r="G683" s="12"/>
      <c r="H683" s="11"/>
      <c r="I683" s="35"/>
      <c r="J683" s="35"/>
      <c r="K683" s="11"/>
      <c r="L683" s="11"/>
      <c r="M683" s="35"/>
      <c r="N683" s="37"/>
      <c r="O683" s="37"/>
      <c r="P683" s="36"/>
      <c r="Q683" s="36"/>
      <c r="R683" s="36"/>
      <c r="S683" s="36"/>
      <c r="T683" s="36"/>
      <c r="U683" s="37"/>
      <c r="V683" s="38"/>
      <c r="W683" s="34"/>
      <c r="X683" s="53"/>
      <c r="Y683" s="54" t="str">
        <f>IF(COUNTA(B683:W683)&lt;=3,"",IF(B683&amp;C683&amp;D683="","",IF(F683&amp;G683="","OK",IF(ISERROR(VLOOKUP(MID(F683,2,2)&amp;LEFT(G683,4),ΚΩΔΙΚΟΙ!A:A,1,FALSE)),"ΣΦΑΛΜΑ: Έλλειψη αντιστοίχισης στηλών 5 και 6","OK"))))</f>
        <v/>
      </c>
      <c r="Z683" s="54" t="str">
        <f t="shared" si="64"/>
        <v/>
      </c>
      <c r="AA683" s="54" t="str">
        <f>IF(COUNTA(B683:W683)&lt;=3,"",IF(B683&amp;C683&amp;D683="","",IF(I683&amp;J683="","OK",IF(ISERROR(VLOOKUP(MID(I683,2,2)&amp;LEFT(J683,4),ΚΩΔΙΚΟΙ!A:A,1,FALSE)),"ΣΦΑΛΜΑ: Έλλειψη αντιστοίχισης στηλών 8 και 9","OK"))))</f>
        <v/>
      </c>
      <c r="AB683" s="54" t="str">
        <f t="shared" si="65"/>
        <v/>
      </c>
      <c r="AC683" s="54" t="str">
        <f t="shared" si="66"/>
        <v/>
      </c>
      <c r="AD683" s="54" t="str">
        <f t="shared" si="67"/>
        <v/>
      </c>
      <c r="AE683" s="54" t="str">
        <f t="shared" si="68"/>
        <v/>
      </c>
    </row>
    <row r="684" spans="1:31" ht="62.25" customHeight="1" x14ac:dyDescent="0.25">
      <c r="A684" s="39" t="str">
        <f t="shared" si="63"/>
        <v/>
      </c>
      <c r="B684" s="40"/>
      <c r="C684" s="41"/>
      <c r="D684" s="41"/>
      <c r="E684" s="41"/>
      <c r="F684" s="41"/>
      <c r="G684" s="41"/>
      <c r="H684" s="42"/>
      <c r="I684" s="41"/>
      <c r="J684" s="41"/>
      <c r="K684" s="42"/>
      <c r="L684" s="42"/>
      <c r="M684" s="41"/>
      <c r="N684" s="43"/>
      <c r="O684" s="43"/>
      <c r="P684" s="42"/>
      <c r="Q684" s="42"/>
      <c r="R684" s="42"/>
      <c r="S684" s="42"/>
      <c r="T684" s="42"/>
      <c r="U684" s="43"/>
      <c r="V684" s="44"/>
      <c r="W684" s="40"/>
      <c r="X684" s="55"/>
      <c r="Y684" s="54" t="str">
        <f>IF(COUNTA(B684:W684)&lt;=3,"",IF(B684&amp;C684&amp;D684="","",IF(F684&amp;G684="","OK",IF(ISERROR(VLOOKUP(MID(F684,2,2)&amp;LEFT(G684,4),ΚΩΔΙΚΟΙ!A:A,1,FALSE)),"ΣΦΑΛΜΑ: Έλλειψη αντιστοίχισης στηλών 5 και 6","OK"))))</f>
        <v/>
      </c>
      <c r="Z684" s="54" t="str">
        <f t="shared" si="64"/>
        <v/>
      </c>
      <c r="AA684" s="54" t="str">
        <f>IF(COUNTA(B684:W684)&lt;=3,"",IF(B684&amp;C684&amp;D684="","",IF(I684&amp;J684="","OK",IF(ISERROR(VLOOKUP(MID(I684,2,2)&amp;LEFT(J684,4),ΚΩΔΙΚΟΙ!A:A,1,FALSE)),"ΣΦΑΛΜΑ: Έλλειψη αντιστοίχισης στηλών 8 και 9","OK"))))</f>
        <v/>
      </c>
      <c r="AB684" s="54" t="str">
        <f t="shared" si="65"/>
        <v/>
      </c>
      <c r="AC684" s="54" t="str">
        <f t="shared" si="66"/>
        <v/>
      </c>
      <c r="AD684" s="54" t="str">
        <f t="shared" si="67"/>
        <v/>
      </c>
      <c r="AE684" s="54" t="str">
        <f t="shared" si="68"/>
        <v/>
      </c>
    </row>
    <row r="685" spans="1:31" ht="62.25" customHeight="1" x14ac:dyDescent="0.25">
      <c r="A685" s="31" t="str">
        <f t="shared" si="63"/>
        <v/>
      </c>
      <c r="B685" s="34"/>
      <c r="C685" s="12"/>
      <c r="D685" s="12"/>
      <c r="E685" s="12"/>
      <c r="F685" s="35"/>
      <c r="G685" s="12"/>
      <c r="H685" s="11"/>
      <c r="I685" s="35"/>
      <c r="J685" s="35"/>
      <c r="K685" s="11"/>
      <c r="L685" s="11"/>
      <c r="M685" s="35"/>
      <c r="N685" s="37"/>
      <c r="O685" s="37"/>
      <c r="P685" s="36"/>
      <c r="Q685" s="36"/>
      <c r="R685" s="36"/>
      <c r="S685" s="36"/>
      <c r="T685" s="36"/>
      <c r="U685" s="37"/>
      <c r="V685" s="38"/>
      <c r="W685" s="34"/>
      <c r="X685" s="53"/>
      <c r="Y685" s="54" t="str">
        <f>IF(COUNTA(B685:W685)&lt;=3,"",IF(B685&amp;C685&amp;D685="","",IF(F685&amp;G685="","OK",IF(ISERROR(VLOOKUP(MID(F685,2,2)&amp;LEFT(G685,4),ΚΩΔΙΚΟΙ!A:A,1,FALSE)),"ΣΦΑΛΜΑ: Έλλειψη αντιστοίχισης στηλών 5 και 6","OK"))))</f>
        <v/>
      </c>
      <c r="Z685" s="54" t="str">
        <f t="shared" si="64"/>
        <v/>
      </c>
      <c r="AA685" s="54" t="str">
        <f>IF(COUNTA(B685:W685)&lt;=3,"",IF(B685&amp;C685&amp;D685="","",IF(I685&amp;J685="","OK",IF(ISERROR(VLOOKUP(MID(I685,2,2)&amp;LEFT(J685,4),ΚΩΔΙΚΟΙ!A:A,1,FALSE)),"ΣΦΑΛΜΑ: Έλλειψη αντιστοίχισης στηλών 8 και 9","OK"))))</f>
        <v/>
      </c>
      <c r="AB685" s="54" t="str">
        <f t="shared" si="65"/>
        <v/>
      </c>
      <c r="AC685" s="54" t="str">
        <f t="shared" si="66"/>
        <v/>
      </c>
      <c r="AD685" s="54" t="str">
        <f t="shared" si="67"/>
        <v/>
      </c>
      <c r="AE685" s="54" t="str">
        <f t="shared" si="68"/>
        <v/>
      </c>
    </row>
    <row r="686" spans="1:31" ht="62.25" customHeight="1" x14ac:dyDescent="0.25">
      <c r="A686" s="39" t="str">
        <f t="shared" si="63"/>
        <v/>
      </c>
      <c r="B686" s="40"/>
      <c r="C686" s="41"/>
      <c r="D686" s="41"/>
      <c r="E686" s="41"/>
      <c r="F686" s="41"/>
      <c r="G686" s="41"/>
      <c r="H686" s="42"/>
      <c r="I686" s="41"/>
      <c r="J686" s="41"/>
      <c r="K686" s="42"/>
      <c r="L686" s="42"/>
      <c r="M686" s="41"/>
      <c r="N686" s="43"/>
      <c r="O686" s="43"/>
      <c r="P686" s="42"/>
      <c r="Q686" s="42"/>
      <c r="R686" s="42"/>
      <c r="S686" s="42"/>
      <c r="T686" s="42"/>
      <c r="U686" s="43"/>
      <c r="V686" s="44"/>
      <c r="W686" s="40"/>
      <c r="X686" s="55"/>
      <c r="Y686" s="54" t="str">
        <f>IF(COUNTA(B686:W686)&lt;=3,"",IF(B686&amp;C686&amp;D686="","",IF(F686&amp;G686="","OK",IF(ISERROR(VLOOKUP(MID(F686,2,2)&amp;LEFT(G686,4),ΚΩΔΙΚΟΙ!A:A,1,FALSE)),"ΣΦΑΛΜΑ: Έλλειψη αντιστοίχισης στηλών 5 και 6","OK"))))</f>
        <v/>
      </c>
      <c r="Z686" s="54" t="str">
        <f t="shared" si="64"/>
        <v/>
      </c>
      <c r="AA686" s="54" t="str">
        <f>IF(COUNTA(B686:W686)&lt;=3,"",IF(B686&amp;C686&amp;D686="","",IF(I686&amp;J686="","OK",IF(ISERROR(VLOOKUP(MID(I686,2,2)&amp;LEFT(J686,4),ΚΩΔΙΚΟΙ!A:A,1,FALSE)),"ΣΦΑΛΜΑ: Έλλειψη αντιστοίχισης στηλών 8 και 9","OK"))))</f>
        <v/>
      </c>
      <c r="AB686" s="54" t="str">
        <f t="shared" si="65"/>
        <v/>
      </c>
      <c r="AC686" s="54" t="str">
        <f t="shared" si="66"/>
        <v/>
      </c>
      <c r="AD686" s="54" t="str">
        <f t="shared" si="67"/>
        <v/>
      </c>
      <c r="AE686" s="54" t="str">
        <f t="shared" si="68"/>
        <v/>
      </c>
    </row>
    <row r="687" spans="1:31" ht="62.25" customHeight="1" x14ac:dyDescent="0.25">
      <c r="A687" s="31" t="str">
        <f t="shared" si="63"/>
        <v/>
      </c>
      <c r="B687" s="34"/>
      <c r="C687" s="12"/>
      <c r="D687" s="12"/>
      <c r="E687" s="12"/>
      <c r="F687" s="35"/>
      <c r="G687" s="12"/>
      <c r="H687" s="11"/>
      <c r="I687" s="35"/>
      <c r="J687" s="35"/>
      <c r="K687" s="11"/>
      <c r="L687" s="11"/>
      <c r="M687" s="35"/>
      <c r="N687" s="37"/>
      <c r="O687" s="37"/>
      <c r="P687" s="36"/>
      <c r="Q687" s="36"/>
      <c r="R687" s="36"/>
      <c r="S687" s="36"/>
      <c r="T687" s="36"/>
      <c r="U687" s="37"/>
      <c r="V687" s="38"/>
      <c r="W687" s="34"/>
      <c r="X687" s="53"/>
      <c r="Y687" s="54" t="str">
        <f>IF(COUNTA(B687:W687)&lt;=3,"",IF(B687&amp;C687&amp;D687="","",IF(F687&amp;G687="","OK",IF(ISERROR(VLOOKUP(MID(F687,2,2)&amp;LEFT(G687,4),ΚΩΔΙΚΟΙ!A:A,1,FALSE)),"ΣΦΑΛΜΑ: Έλλειψη αντιστοίχισης στηλών 5 και 6","OK"))))</f>
        <v/>
      </c>
      <c r="Z687" s="54" t="str">
        <f t="shared" si="64"/>
        <v/>
      </c>
      <c r="AA687" s="54" t="str">
        <f>IF(COUNTA(B687:W687)&lt;=3,"",IF(B687&amp;C687&amp;D687="","",IF(I687&amp;J687="","OK",IF(ISERROR(VLOOKUP(MID(I687,2,2)&amp;LEFT(J687,4),ΚΩΔΙΚΟΙ!A:A,1,FALSE)),"ΣΦΑΛΜΑ: Έλλειψη αντιστοίχισης στηλών 8 και 9","OK"))))</f>
        <v/>
      </c>
      <c r="AB687" s="54" t="str">
        <f t="shared" si="65"/>
        <v/>
      </c>
      <c r="AC687" s="54" t="str">
        <f t="shared" si="66"/>
        <v/>
      </c>
      <c r="AD687" s="54" t="str">
        <f t="shared" si="67"/>
        <v/>
      </c>
      <c r="AE687" s="54" t="str">
        <f t="shared" si="68"/>
        <v/>
      </c>
    </row>
    <row r="688" spans="1:31" ht="62.25" customHeight="1" x14ac:dyDescent="0.25">
      <c r="A688" s="39" t="str">
        <f t="shared" si="63"/>
        <v/>
      </c>
      <c r="B688" s="40"/>
      <c r="C688" s="41"/>
      <c r="D688" s="41"/>
      <c r="E688" s="41"/>
      <c r="F688" s="41"/>
      <c r="G688" s="41"/>
      <c r="H688" s="42"/>
      <c r="I688" s="41"/>
      <c r="J688" s="41"/>
      <c r="K688" s="42"/>
      <c r="L688" s="42"/>
      <c r="M688" s="41"/>
      <c r="N688" s="43"/>
      <c r="O688" s="43"/>
      <c r="P688" s="42"/>
      <c r="Q688" s="42"/>
      <c r="R688" s="42"/>
      <c r="S688" s="42"/>
      <c r="T688" s="42"/>
      <c r="U688" s="43"/>
      <c r="V688" s="44"/>
      <c r="W688" s="40"/>
      <c r="X688" s="55"/>
      <c r="Y688" s="54" t="str">
        <f>IF(COUNTA(B688:W688)&lt;=3,"",IF(B688&amp;C688&amp;D688="","",IF(F688&amp;G688="","OK",IF(ISERROR(VLOOKUP(MID(F688,2,2)&amp;LEFT(G688,4),ΚΩΔΙΚΟΙ!A:A,1,FALSE)),"ΣΦΑΛΜΑ: Έλλειψη αντιστοίχισης στηλών 5 και 6","OK"))))</f>
        <v/>
      </c>
      <c r="Z688" s="54" t="str">
        <f t="shared" si="64"/>
        <v/>
      </c>
      <c r="AA688" s="54" t="str">
        <f>IF(COUNTA(B688:W688)&lt;=3,"",IF(B688&amp;C688&amp;D688="","",IF(I688&amp;J688="","OK",IF(ISERROR(VLOOKUP(MID(I688,2,2)&amp;LEFT(J688,4),ΚΩΔΙΚΟΙ!A:A,1,FALSE)),"ΣΦΑΛΜΑ: Έλλειψη αντιστοίχισης στηλών 8 και 9","OK"))))</f>
        <v/>
      </c>
      <c r="AB688" s="54" t="str">
        <f t="shared" si="65"/>
        <v/>
      </c>
      <c r="AC688" s="54" t="str">
        <f t="shared" si="66"/>
        <v/>
      </c>
      <c r="AD688" s="54" t="str">
        <f t="shared" si="67"/>
        <v/>
      </c>
      <c r="AE688" s="54" t="str">
        <f t="shared" si="68"/>
        <v/>
      </c>
    </row>
    <row r="689" spans="1:31" ht="62.25" customHeight="1" x14ac:dyDescent="0.25">
      <c r="A689" s="31" t="str">
        <f t="shared" si="63"/>
        <v/>
      </c>
      <c r="B689" s="34"/>
      <c r="C689" s="12"/>
      <c r="D689" s="12"/>
      <c r="E689" s="12"/>
      <c r="F689" s="35"/>
      <c r="G689" s="12"/>
      <c r="H689" s="11"/>
      <c r="I689" s="35"/>
      <c r="J689" s="35"/>
      <c r="K689" s="11"/>
      <c r="L689" s="11"/>
      <c r="M689" s="35"/>
      <c r="N689" s="37"/>
      <c r="O689" s="37"/>
      <c r="P689" s="36"/>
      <c r="Q689" s="36"/>
      <c r="R689" s="36"/>
      <c r="S689" s="36"/>
      <c r="T689" s="36"/>
      <c r="U689" s="37"/>
      <c r="V689" s="38"/>
      <c r="W689" s="34"/>
      <c r="X689" s="53"/>
      <c r="Y689" s="54" t="str">
        <f>IF(COUNTA(B689:W689)&lt;=3,"",IF(B689&amp;C689&amp;D689="","",IF(F689&amp;G689="","OK",IF(ISERROR(VLOOKUP(MID(F689,2,2)&amp;LEFT(G689,4),ΚΩΔΙΚΟΙ!A:A,1,FALSE)),"ΣΦΑΛΜΑ: Έλλειψη αντιστοίχισης στηλών 5 και 6","OK"))))</f>
        <v/>
      </c>
      <c r="Z689" s="54" t="str">
        <f t="shared" si="64"/>
        <v/>
      </c>
      <c r="AA689" s="54" t="str">
        <f>IF(COUNTA(B689:W689)&lt;=3,"",IF(B689&amp;C689&amp;D689="","",IF(I689&amp;J689="","OK",IF(ISERROR(VLOOKUP(MID(I689,2,2)&amp;LEFT(J689,4),ΚΩΔΙΚΟΙ!A:A,1,FALSE)),"ΣΦΑΛΜΑ: Έλλειψη αντιστοίχισης στηλών 8 και 9","OK"))))</f>
        <v/>
      </c>
      <c r="AB689" s="54" t="str">
        <f t="shared" si="65"/>
        <v/>
      </c>
      <c r="AC689" s="54" t="str">
        <f t="shared" si="66"/>
        <v/>
      </c>
      <c r="AD689" s="54" t="str">
        <f t="shared" si="67"/>
        <v/>
      </c>
      <c r="AE689" s="54" t="str">
        <f t="shared" si="68"/>
        <v/>
      </c>
    </row>
    <row r="690" spans="1:31" ht="62.25" customHeight="1" x14ac:dyDescent="0.25">
      <c r="A690" s="39" t="str">
        <f t="shared" si="63"/>
        <v/>
      </c>
      <c r="B690" s="40"/>
      <c r="C690" s="41"/>
      <c r="D690" s="41"/>
      <c r="E690" s="41"/>
      <c r="F690" s="41"/>
      <c r="G690" s="41"/>
      <c r="H690" s="42"/>
      <c r="I690" s="41"/>
      <c r="J690" s="41"/>
      <c r="K690" s="42"/>
      <c r="L690" s="42"/>
      <c r="M690" s="41"/>
      <c r="N690" s="43"/>
      <c r="O690" s="43"/>
      <c r="P690" s="42"/>
      <c r="Q690" s="42"/>
      <c r="R690" s="42"/>
      <c r="S690" s="42"/>
      <c r="T690" s="42"/>
      <c r="U690" s="43"/>
      <c r="V690" s="44"/>
      <c r="W690" s="40"/>
      <c r="X690" s="55"/>
      <c r="Y690" s="54" t="str">
        <f>IF(COUNTA(B690:W690)&lt;=3,"",IF(B690&amp;C690&amp;D690="","",IF(F690&amp;G690="","OK",IF(ISERROR(VLOOKUP(MID(F690,2,2)&amp;LEFT(G690,4),ΚΩΔΙΚΟΙ!A:A,1,FALSE)),"ΣΦΑΛΜΑ: Έλλειψη αντιστοίχισης στηλών 5 και 6","OK"))))</f>
        <v/>
      </c>
      <c r="Z690" s="54" t="str">
        <f t="shared" si="64"/>
        <v/>
      </c>
      <c r="AA690" s="54" t="str">
        <f>IF(COUNTA(B690:W690)&lt;=3,"",IF(B690&amp;C690&amp;D690="","",IF(I690&amp;J690="","OK",IF(ISERROR(VLOOKUP(MID(I690,2,2)&amp;LEFT(J690,4),ΚΩΔΙΚΟΙ!A:A,1,FALSE)),"ΣΦΑΛΜΑ: Έλλειψη αντιστοίχισης στηλών 8 και 9","OK"))))</f>
        <v/>
      </c>
      <c r="AB690" s="54" t="str">
        <f t="shared" si="65"/>
        <v/>
      </c>
      <c r="AC690" s="54" t="str">
        <f t="shared" si="66"/>
        <v/>
      </c>
      <c r="AD690" s="54" t="str">
        <f t="shared" si="67"/>
        <v/>
      </c>
      <c r="AE690" s="54" t="str">
        <f t="shared" si="68"/>
        <v/>
      </c>
    </row>
    <row r="691" spans="1:31" ht="62.25" customHeight="1" x14ac:dyDescent="0.25">
      <c r="A691" s="31" t="str">
        <f t="shared" si="63"/>
        <v/>
      </c>
      <c r="B691" s="34"/>
      <c r="C691" s="12"/>
      <c r="D691" s="12"/>
      <c r="E691" s="12"/>
      <c r="F691" s="35"/>
      <c r="G691" s="12"/>
      <c r="H691" s="11"/>
      <c r="I691" s="35"/>
      <c r="J691" s="35"/>
      <c r="K691" s="11"/>
      <c r="L691" s="11"/>
      <c r="M691" s="35"/>
      <c r="N691" s="37"/>
      <c r="O691" s="37"/>
      <c r="P691" s="36"/>
      <c r="Q691" s="36"/>
      <c r="R691" s="36"/>
      <c r="S691" s="36"/>
      <c r="T691" s="36"/>
      <c r="U691" s="37"/>
      <c r="V691" s="38"/>
      <c r="W691" s="34"/>
      <c r="X691" s="53"/>
      <c r="Y691" s="54" t="str">
        <f>IF(COUNTA(B691:W691)&lt;=3,"",IF(B691&amp;C691&amp;D691="","",IF(F691&amp;G691="","OK",IF(ISERROR(VLOOKUP(MID(F691,2,2)&amp;LEFT(G691,4),ΚΩΔΙΚΟΙ!A:A,1,FALSE)),"ΣΦΑΛΜΑ: Έλλειψη αντιστοίχισης στηλών 5 και 6","OK"))))</f>
        <v/>
      </c>
      <c r="Z691" s="54" t="str">
        <f t="shared" si="64"/>
        <v/>
      </c>
      <c r="AA691" s="54" t="str">
        <f>IF(COUNTA(B691:W691)&lt;=3,"",IF(B691&amp;C691&amp;D691="","",IF(I691&amp;J691="","OK",IF(ISERROR(VLOOKUP(MID(I691,2,2)&amp;LEFT(J691,4),ΚΩΔΙΚΟΙ!A:A,1,FALSE)),"ΣΦΑΛΜΑ: Έλλειψη αντιστοίχισης στηλών 8 και 9","OK"))))</f>
        <v/>
      </c>
      <c r="AB691" s="54" t="str">
        <f t="shared" si="65"/>
        <v/>
      </c>
      <c r="AC691" s="54" t="str">
        <f t="shared" si="66"/>
        <v/>
      </c>
      <c r="AD691" s="54" t="str">
        <f t="shared" si="67"/>
        <v/>
      </c>
      <c r="AE691" s="54" t="str">
        <f t="shared" si="68"/>
        <v/>
      </c>
    </row>
    <row r="692" spans="1:31" ht="62.25" customHeight="1" x14ac:dyDescent="0.25">
      <c r="A692" s="39" t="str">
        <f t="shared" si="63"/>
        <v/>
      </c>
      <c r="B692" s="40"/>
      <c r="C692" s="41"/>
      <c r="D692" s="41"/>
      <c r="E692" s="41"/>
      <c r="F692" s="41"/>
      <c r="G692" s="41"/>
      <c r="H692" s="42"/>
      <c r="I692" s="41"/>
      <c r="J692" s="41"/>
      <c r="K692" s="42"/>
      <c r="L692" s="42"/>
      <c r="M692" s="41"/>
      <c r="N692" s="43"/>
      <c r="O692" s="43"/>
      <c r="P692" s="42"/>
      <c r="Q692" s="42"/>
      <c r="R692" s="42"/>
      <c r="S692" s="42"/>
      <c r="T692" s="42"/>
      <c r="U692" s="43"/>
      <c r="V692" s="44"/>
      <c r="W692" s="40"/>
      <c r="X692" s="55"/>
      <c r="Y692" s="54" t="str">
        <f>IF(COUNTA(B692:W692)&lt;=3,"",IF(B692&amp;C692&amp;D692="","",IF(F692&amp;G692="","OK",IF(ISERROR(VLOOKUP(MID(F692,2,2)&amp;LEFT(G692,4),ΚΩΔΙΚΟΙ!A:A,1,FALSE)),"ΣΦΑΛΜΑ: Έλλειψη αντιστοίχισης στηλών 5 και 6","OK"))))</f>
        <v/>
      </c>
      <c r="Z692" s="54" t="str">
        <f t="shared" si="64"/>
        <v/>
      </c>
      <c r="AA692" s="54" t="str">
        <f>IF(COUNTA(B692:W692)&lt;=3,"",IF(B692&amp;C692&amp;D692="","",IF(I692&amp;J692="","OK",IF(ISERROR(VLOOKUP(MID(I692,2,2)&amp;LEFT(J692,4),ΚΩΔΙΚΟΙ!A:A,1,FALSE)),"ΣΦΑΛΜΑ: Έλλειψη αντιστοίχισης στηλών 8 και 9","OK"))))</f>
        <v/>
      </c>
      <c r="AB692" s="54" t="str">
        <f t="shared" si="65"/>
        <v/>
      </c>
      <c r="AC692" s="54" t="str">
        <f t="shared" si="66"/>
        <v/>
      </c>
      <c r="AD692" s="54" t="str">
        <f t="shared" si="67"/>
        <v/>
      </c>
      <c r="AE692" s="54" t="str">
        <f t="shared" si="68"/>
        <v/>
      </c>
    </row>
    <row r="693" spans="1:31" ht="62.25" customHeight="1" x14ac:dyDescent="0.25">
      <c r="A693" s="31" t="str">
        <f t="shared" si="63"/>
        <v/>
      </c>
      <c r="B693" s="34"/>
      <c r="C693" s="12"/>
      <c r="D693" s="12"/>
      <c r="E693" s="12"/>
      <c r="F693" s="35"/>
      <c r="G693" s="12"/>
      <c r="H693" s="11"/>
      <c r="I693" s="35"/>
      <c r="J693" s="35"/>
      <c r="K693" s="11"/>
      <c r="L693" s="11"/>
      <c r="M693" s="35"/>
      <c r="N693" s="37"/>
      <c r="O693" s="37"/>
      <c r="P693" s="36"/>
      <c r="Q693" s="36"/>
      <c r="R693" s="36"/>
      <c r="S693" s="36"/>
      <c r="T693" s="36"/>
      <c r="U693" s="37"/>
      <c r="V693" s="38"/>
      <c r="W693" s="34"/>
      <c r="X693" s="53"/>
      <c r="Y693" s="54" t="str">
        <f>IF(COUNTA(B693:W693)&lt;=3,"",IF(B693&amp;C693&amp;D693="","",IF(F693&amp;G693="","OK",IF(ISERROR(VLOOKUP(MID(F693,2,2)&amp;LEFT(G693,4),ΚΩΔΙΚΟΙ!A:A,1,FALSE)),"ΣΦΑΛΜΑ: Έλλειψη αντιστοίχισης στηλών 5 και 6","OK"))))</f>
        <v/>
      </c>
      <c r="Z693" s="54" t="str">
        <f t="shared" si="64"/>
        <v/>
      </c>
      <c r="AA693" s="54" t="str">
        <f>IF(COUNTA(B693:W693)&lt;=3,"",IF(B693&amp;C693&amp;D693="","",IF(I693&amp;J693="","OK",IF(ISERROR(VLOOKUP(MID(I693,2,2)&amp;LEFT(J693,4),ΚΩΔΙΚΟΙ!A:A,1,FALSE)),"ΣΦΑΛΜΑ: Έλλειψη αντιστοίχισης στηλών 8 και 9","OK"))))</f>
        <v/>
      </c>
      <c r="AB693" s="54" t="str">
        <f t="shared" si="65"/>
        <v/>
      </c>
      <c r="AC693" s="54" t="str">
        <f t="shared" si="66"/>
        <v/>
      </c>
      <c r="AD693" s="54" t="str">
        <f t="shared" si="67"/>
        <v/>
      </c>
      <c r="AE693" s="54" t="str">
        <f t="shared" si="68"/>
        <v/>
      </c>
    </row>
    <row r="694" spans="1:31" ht="62.25" customHeight="1" x14ac:dyDescent="0.25">
      <c r="A694" s="39" t="str">
        <f t="shared" si="63"/>
        <v/>
      </c>
      <c r="B694" s="40"/>
      <c r="C694" s="41"/>
      <c r="D694" s="41"/>
      <c r="E694" s="41"/>
      <c r="F694" s="41"/>
      <c r="G694" s="41"/>
      <c r="H694" s="42"/>
      <c r="I694" s="41"/>
      <c r="J694" s="41"/>
      <c r="K694" s="42"/>
      <c r="L694" s="42"/>
      <c r="M694" s="41"/>
      <c r="N694" s="43"/>
      <c r="O694" s="43"/>
      <c r="P694" s="42"/>
      <c r="Q694" s="42"/>
      <c r="R694" s="42"/>
      <c r="S694" s="42"/>
      <c r="T694" s="42"/>
      <c r="U694" s="43"/>
      <c r="V694" s="44"/>
      <c r="W694" s="40"/>
      <c r="X694" s="55"/>
      <c r="Y694" s="54" t="str">
        <f>IF(COUNTA(B694:W694)&lt;=3,"",IF(B694&amp;C694&amp;D694="","",IF(F694&amp;G694="","OK",IF(ISERROR(VLOOKUP(MID(F694,2,2)&amp;LEFT(G694,4),ΚΩΔΙΚΟΙ!A:A,1,FALSE)),"ΣΦΑΛΜΑ: Έλλειψη αντιστοίχισης στηλών 5 και 6","OK"))))</f>
        <v/>
      </c>
      <c r="Z694" s="54" t="str">
        <f t="shared" si="64"/>
        <v/>
      </c>
      <c r="AA694" s="54" t="str">
        <f>IF(COUNTA(B694:W694)&lt;=3,"",IF(B694&amp;C694&amp;D694="","",IF(I694&amp;J694="","OK",IF(ISERROR(VLOOKUP(MID(I694,2,2)&amp;LEFT(J694,4),ΚΩΔΙΚΟΙ!A:A,1,FALSE)),"ΣΦΑΛΜΑ: Έλλειψη αντιστοίχισης στηλών 8 και 9","OK"))))</f>
        <v/>
      </c>
      <c r="AB694" s="54" t="str">
        <f t="shared" si="65"/>
        <v/>
      </c>
      <c r="AC694" s="54" t="str">
        <f t="shared" si="66"/>
        <v/>
      </c>
      <c r="AD694" s="54" t="str">
        <f t="shared" si="67"/>
        <v/>
      </c>
      <c r="AE694" s="54" t="str">
        <f t="shared" si="68"/>
        <v/>
      </c>
    </row>
    <row r="695" spans="1:31" ht="62.25" customHeight="1" x14ac:dyDescent="0.25">
      <c r="A695" s="31" t="str">
        <f t="shared" si="63"/>
        <v/>
      </c>
      <c r="B695" s="34"/>
      <c r="C695" s="12"/>
      <c r="D695" s="12"/>
      <c r="E695" s="12"/>
      <c r="F695" s="35"/>
      <c r="G695" s="12"/>
      <c r="H695" s="11"/>
      <c r="I695" s="35"/>
      <c r="J695" s="35"/>
      <c r="K695" s="11"/>
      <c r="L695" s="11"/>
      <c r="M695" s="35"/>
      <c r="N695" s="37"/>
      <c r="O695" s="37"/>
      <c r="P695" s="36"/>
      <c r="Q695" s="36"/>
      <c r="R695" s="36"/>
      <c r="S695" s="36"/>
      <c r="T695" s="36"/>
      <c r="U695" s="37"/>
      <c r="V695" s="38"/>
      <c r="W695" s="34"/>
      <c r="X695" s="53"/>
      <c r="Y695" s="54" t="str">
        <f>IF(COUNTA(B695:W695)&lt;=3,"",IF(B695&amp;C695&amp;D695="","",IF(F695&amp;G695="","OK",IF(ISERROR(VLOOKUP(MID(F695,2,2)&amp;LEFT(G695,4),ΚΩΔΙΚΟΙ!A:A,1,FALSE)),"ΣΦΑΛΜΑ: Έλλειψη αντιστοίχισης στηλών 5 και 6","OK"))))</f>
        <v/>
      </c>
      <c r="Z695" s="54" t="str">
        <f t="shared" si="64"/>
        <v/>
      </c>
      <c r="AA695" s="54" t="str">
        <f>IF(COUNTA(B695:W695)&lt;=3,"",IF(B695&amp;C695&amp;D695="","",IF(I695&amp;J695="","OK",IF(ISERROR(VLOOKUP(MID(I695,2,2)&amp;LEFT(J695,4),ΚΩΔΙΚΟΙ!A:A,1,FALSE)),"ΣΦΑΛΜΑ: Έλλειψη αντιστοίχισης στηλών 8 και 9","OK"))))</f>
        <v/>
      </c>
      <c r="AB695" s="54" t="str">
        <f t="shared" si="65"/>
        <v/>
      </c>
      <c r="AC695" s="54" t="str">
        <f t="shared" si="66"/>
        <v/>
      </c>
      <c r="AD695" s="54" t="str">
        <f t="shared" si="67"/>
        <v/>
      </c>
      <c r="AE695" s="54" t="str">
        <f t="shared" si="68"/>
        <v/>
      </c>
    </row>
    <row r="696" spans="1:31" ht="62.25" customHeight="1" x14ac:dyDescent="0.25">
      <c r="A696" s="39" t="str">
        <f t="shared" si="63"/>
        <v/>
      </c>
      <c r="B696" s="40"/>
      <c r="C696" s="41"/>
      <c r="D696" s="41"/>
      <c r="E696" s="41"/>
      <c r="F696" s="41"/>
      <c r="G696" s="41"/>
      <c r="H696" s="42"/>
      <c r="I696" s="41"/>
      <c r="J696" s="41"/>
      <c r="K696" s="42"/>
      <c r="L696" s="42"/>
      <c r="M696" s="41"/>
      <c r="N696" s="43"/>
      <c r="O696" s="43"/>
      <c r="P696" s="42"/>
      <c r="Q696" s="42"/>
      <c r="R696" s="42"/>
      <c r="S696" s="42"/>
      <c r="T696" s="42"/>
      <c r="U696" s="43"/>
      <c r="V696" s="44"/>
      <c r="W696" s="40"/>
      <c r="X696" s="55"/>
      <c r="Y696" s="54" t="str">
        <f>IF(COUNTA(B696:W696)&lt;=3,"",IF(B696&amp;C696&amp;D696="","",IF(F696&amp;G696="","OK",IF(ISERROR(VLOOKUP(MID(F696,2,2)&amp;LEFT(G696,4),ΚΩΔΙΚΟΙ!A:A,1,FALSE)),"ΣΦΑΛΜΑ: Έλλειψη αντιστοίχισης στηλών 5 και 6","OK"))))</f>
        <v/>
      </c>
      <c r="Z696" s="54" t="str">
        <f t="shared" si="64"/>
        <v/>
      </c>
      <c r="AA696" s="54" t="str">
        <f>IF(COUNTA(B696:W696)&lt;=3,"",IF(B696&amp;C696&amp;D696="","",IF(I696&amp;J696="","OK",IF(ISERROR(VLOOKUP(MID(I696,2,2)&amp;LEFT(J696,4),ΚΩΔΙΚΟΙ!A:A,1,FALSE)),"ΣΦΑΛΜΑ: Έλλειψη αντιστοίχισης στηλών 8 και 9","OK"))))</f>
        <v/>
      </c>
      <c r="AB696" s="54" t="str">
        <f t="shared" si="65"/>
        <v/>
      </c>
      <c r="AC696" s="54" t="str">
        <f t="shared" si="66"/>
        <v/>
      </c>
      <c r="AD696" s="54" t="str">
        <f t="shared" si="67"/>
        <v/>
      </c>
      <c r="AE696" s="54" t="str">
        <f t="shared" si="68"/>
        <v/>
      </c>
    </row>
    <row r="697" spans="1:31" ht="62.25" customHeight="1" x14ac:dyDescent="0.25">
      <c r="A697" s="31" t="str">
        <f t="shared" si="63"/>
        <v/>
      </c>
      <c r="B697" s="34"/>
      <c r="C697" s="12"/>
      <c r="D697" s="12"/>
      <c r="E697" s="12"/>
      <c r="F697" s="35"/>
      <c r="G697" s="12"/>
      <c r="H697" s="11"/>
      <c r="I697" s="35"/>
      <c r="J697" s="35"/>
      <c r="K697" s="11"/>
      <c r="L697" s="11"/>
      <c r="M697" s="35"/>
      <c r="N697" s="37"/>
      <c r="O697" s="37"/>
      <c r="P697" s="36"/>
      <c r="Q697" s="36"/>
      <c r="R697" s="36"/>
      <c r="S697" s="36"/>
      <c r="T697" s="36"/>
      <c r="U697" s="37"/>
      <c r="V697" s="38"/>
      <c r="W697" s="34"/>
      <c r="X697" s="53"/>
      <c r="Y697" s="54" t="str">
        <f>IF(COUNTA(B697:W697)&lt;=3,"",IF(B697&amp;C697&amp;D697="","",IF(F697&amp;G697="","OK",IF(ISERROR(VLOOKUP(MID(F697,2,2)&amp;LEFT(G697,4),ΚΩΔΙΚΟΙ!A:A,1,FALSE)),"ΣΦΑΛΜΑ: Έλλειψη αντιστοίχισης στηλών 5 και 6","OK"))))</f>
        <v/>
      </c>
      <c r="Z697" s="54" t="str">
        <f t="shared" si="64"/>
        <v/>
      </c>
      <c r="AA697" s="54" t="str">
        <f>IF(COUNTA(B697:W697)&lt;=3,"",IF(B697&amp;C697&amp;D697="","",IF(I697&amp;J697="","OK",IF(ISERROR(VLOOKUP(MID(I697,2,2)&amp;LEFT(J697,4),ΚΩΔΙΚΟΙ!A:A,1,FALSE)),"ΣΦΑΛΜΑ: Έλλειψη αντιστοίχισης στηλών 8 και 9","OK"))))</f>
        <v/>
      </c>
      <c r="AB697" s="54" t="str">
        <f t="shared" si="65"/>
        <v/>
      </c>
      <c r="AC697" s="54" t="str">
        <f t="shared" si="66"/>
        <v/>
      </c>
      <c r="AD697" s="54" t="str">
        <f t="shared" si="67"/>
        <v/>
      </c>
      <c r="AE697" s="54" t="str">
        <f t="shared" si="68"/>
        <v/>
      </c>
    </row>
    <row r="698" spans="1:31" ht="62.25" customHeight="1" x14ac:dyDescent="0.25">
      <c r="A698" s="39" t="str">
        <f t="shared" si="63"/>
        <v/>
      </c>
      <c r="B698" s="40"/>
      <c r="C698" s="41"/>
      <c r="D698" s="41"/>
      <c r="E698" s="41"/>
      <c r="F698" s="41"/>
      <c r="G698" s="41"/>
      <c r="H698" s="42"/>
      <c r="I698" s="41"/>
      <c r="J698" s="41"/>
      <c r="K698" s="42"/>
      <c r="L698" s="42"/>
      <c r="M698" s="41"/>
      <c r="N698" s="43"/>
      <c r="O698" s="43"/>
      <c r="P698" s="42"/>
      <c r="Q698" s="42"/>
      <c r="R698" s="42"/>
      <c r="S698" s="42"/>
      <c r="T698" s="42"/>
      <c r="U698" s="43"/>
      <c r="V698" s="44"/>
      <c r="W698" s="40"/>
      <c r="X698" s="55"/>
      <c r="Y698" s="54" t="str">
        <f>IF(COUNTA(B698:W698)&lt;=3,"",IF(B698&amp;C698&amp;D698="","",IF(F698&amp;G698="","OK",IF(ISERROR(VLOOKUP(MID(F698,2,2)&amp;LEFT(G698,4),ΚΩΔΙΚΟΙ!A:A,1,FALSE)),"ΣΦΑΛΜΑ: Έλλειψη αντιστοίχισης στηλών 5 και 6","OK"))))</f>
        <v/>
      </c>
      <c r="Z698" s="54" t="str">
        <f t="shared" si="64"/>
        <v/>
      </c>
      <c r="AA698" s="54" t="str">
        <f>IF(COUNTA(B698:W698)&lt;=3,"",IF(B698&amp;C698&amp;D698="","",IF(I698&amp;J698="","OK",IF(ISERROR(VLOOKUP(MID(I698,2,2)&amp;LEFT(J698,4),ΚΩΔΙΚΟΙ!A:A,1,FALSE)),"ΣΦΑΛΜΑ: Έλλειψη αντιστοίχισης στηλών 8 και 9","OK"))))</f>
        <v/>
      </c>
      <c r="AB698" s="54" t="str">
        <f t="shared" si="65"/>
        <v/>
      </c>
      <c r="AC698" s="54" t="str">
        <f t="shared" si="66"/>
        <v/>
      </c>
      <c r="AD698" s="54" t="str">
        <f t="shared" si="67"/>
        <v/>
      </c>
      <c r="AE698" s="54" t="str">
        <f t="shared" si="68"/>
        <v/>
      </c>
    </row>
    <row r="699" spans="1:31" ht="62.25" customHeight="1" x14ac:dyDescent="0.25">
      <c r="A699" s="31" t="str">
        <f t="shared" si="63"/>
        <v/>
      </c>
      <c r="B699" s="34"/>
      <c r="C699" s="12"/>
      <c r="D699" s="12"/>
      <c r="E699" s="12"/>
      <c r="F699" s="35"/>
      <c r="G699" s="12"/>
      <c r="H699" s="11"/>
      <c r="I699" s="35"/>
      <c r="J699" s="35"/>
      <c r="K699" s="11"/>
      <c r="L699" s="11"/>
      <c r="M699" s="35"/>
      <c r="N699" s="37"/>
      <c r="O699" s="37"/>
      <c r="P699" s="36"/>
      <c r="Q699" s="36"/>
      <c r="R699" s="36"/>
      <c r="S699" s="36"/>
      <c r="T699" s="36"/>
      <c r="U699" s="37"/>
      <c r="V699" s="38"/>
      <c r="W699" s="34"/>
      <c r="X699" s="53"/>
      <c r="Y699" s="54" t="str">
        <f>IF(COUNTA(B699:W699)&lt;=3,"",IF(B699&amp;C699&amp;D699="","",IF(F699&amp;G699="","OK",IF(ISERROR(VLOOKUP(MID(F699,2,2)&amp;LEFT(G699,4),ΚΩΔΙΚΟΙ!A:A,1,FALSE)),"ΣΦΑΛΜΑ: Έλλειψη αντιστοίχισης στηλών 5 και 6","OK"))))</f>
        <v/>
      </c>
      <c r="Z699" s="54" t="str">
        <f t="shared" si="64"/>
        <v/>
      </c>
      <c r="AA699" s="54" t="str">
        <f>IF(COUNTA(B699:W699)&lt;=3,"",IF(B699&amp;C699&amp;D699="","",IF(I699&amp;J699="","OK",IF(ISERROR(VLOOKUP(MID(I699,2,2)&amp;LEFT(J699,4),ΚΩΔΙΚΟΙ!A:A,1,FALSE)),"ΣΦΑΛΜΑ: Έλλειψη αντιστοίχισης στηλών 8 και 9","OK"))))</f>
        <v/>
      </c>
      <c r="AB699" s="54" t="str">
        <f t="shared" si="65"/>
        <v/>
      </c>
      <c r="AC699" s="54" t="str">
        <f t="shared" si="66"/>
        <v/>
      </c>
      <c r="AD699" s="54" t="str">
        <f t="shared" si="67"/>
        <v/>
      </c>
      <c r="AE699" s="54" t="str">
        <f t="shared" si="68"/>
        <v/>
      </c>
    </row>
    <row r="700" spans="1:31" ht="62.25" customHeight="1" x14ac:dyDescent="0.25">
      <c r="A700" s="39" t="str">
        <f t="shared" ref="A700:A763" si="69">+IF(AND(C700="",D700=""),"",A699+1)</f>
        <v/>
      </c>
      <c r="B700" s="40"/>
      <c r="C700" s="41"/>
      <c r="D700" s="41"/>
      <c r="E700" s="41"/>
      <c r="F700" s="41"/>
      <c r="G700" s="41"/>
      <c r="H700" s="42"/>
      <c r="I700" s="41"/>
      <c r="J700" s="41"/>
      <c r="K700" s="42"/>
      <c r="L700" s="42"/>
      <c r="M700" s="41"/>
      <c r="N700" s="43"/>
      <c r="O700" s="43"/>
      <c r="P700" s="42"/>
      <c r="Q700" s="42"/>
      <c r="R700" s="42"/>
      <c r="S700" s="42"/>
      <c r="T700" s="42"/>
      <c r="U700" s="43"/>
      <c r="V700" s="44"/>
      <c r="W700" s="40"/>
      <c r="X700" s="55"/>
      <c r="Y700" s="54" t="str">
        <f>IF(COUNTA(B700:W700)&lt;=3,"",IF(B700&amp;C700&amp;D700="","",IF(F700&amp;G700="","OK",IF(ISERROR(VLOOKUP(MID(F700,2,2)&amp;LEFT(G700,4),ΚΩΔΙΚΟΙ!A:A,1,FALSE)),"ΣΦΑΛΜΑ: Έλλειψη αντιστοίχισης στηλών 5 και 6","OK"))))</f>
        <v/>
      </c>
      <c r="Z700" s="54" t="str">
        <f t="shared" ref="Z700:Z763" si="70">IF(COUNTA(B700:W700)&lt;=3,"",IF(B700&amp;C700&amp;D700="","",IF(F700&amp;G700&amp;H700="","OK",IF(AND(F700&lt;&gt;"",G700&lt;&gt;"",H700&gt;0),"OK",IF(AND(F700&amp;G700&lt;&gt;"",H700=0),"ΣΦΑΛΜΑ: Εκκρεμεί η συμπλήρωση του ποσού χρηματοδότησης",IF(AND(F700&amp;G700="",H700&gt;0),"ΣΦΑΛΜΑ: Έχει συμπληρωθεί ποσό χρηματοδότησης χωρίς συμπλήρωση των στηλών 5 ή / και 6"))))))</f>
        <v/>
      </c>
      <c r="AA700" s="54" t="str">
        <f>IF(COUNTA(B700:W700)&lt;=3,"",IF(B700&amp;C700&amp;D700="","",IF(I700&amp;J700="","OK",IF(ISERROR(VLOOKUP(MID(I700,2,2)&amp;LEFT(J700,4),ΚΩΔΙΚΟΙ!A:A,1,FALSE)),"ΣΦΑΛΜΑ: Έλλειψη αντιστοίχισης στηλών 8 και 9","OK"))))</f>
        <v/>
      </c>
      <c r="AB700" s="54" t="str">
        <f t="shared" ref="AB700:AB763" si="71">IF(COUNTA(B700:W700)&lt;=3,"",IF(B700&amp;C700&amp;D700="","",IF(I700&amp;J700&amp;K700="","OK",IF(AND(I700&lt;&gt;"",J700&lt;&gt;"",K700&gt;0),"OK",IF(AND(I700&amp;J700&lt;&gt;"",K700=0),"ΣΦΑΛΜΑ: Εκκρεμεί η συμπλήρωση του ποσού χρηματοδότησης",IF(AND(I700&amp;J700="",K700&gt;0),"ΣΦΑΛΜΑ: Έχει συμπληρωθεί ποσό χρηματοδότησης χωρίς συμπλήρωση των στηλών 5 ή / και 6"))))))</f>
        <v/>
      </c>
      <c r="AC700" s="54" t="str">
        <f t="shared" ref="AC700:AC763" si="72">IF(COUNTA(B700:W700)&lt;=3,"",IF(B700&amp;C700&amp;D700="","",IF(F700="05. ΕΡΓΟ ΑΥΤΕΠΙΣΤΑΣΙΑΣ","OK",IF(AND(OR(LEFT($M700,2)="04",LEFT($M700,2)="05",LEFT($M700,2)="06"),N700=""),"ΣΦΑΛΜΑ: Εκκρεμεί η συμπλήρωση ημερομηνίας στη στήλη 13","OK"))))</f>
        <v/>
      </c>
      <c r="AD700" s="54" t="str">
        <f t="shared" ref="AD700:AD763" si="73">IF(COUNTA(B700:W700)&lt;=3,"",IF(B700&amp;C700&amp;D700="","",IF(F700="05. ΕΡΓΟ ΑΥΤΕΠΙΣΤΑΣΙΑΣ","OK",IF(AND(OR(LEFT($M700,2)="05",LEFT($M700,2)="06"),O700=""),"ΣΦΑΛΜΑ: Εκκρεμεί η συμπλήρωση ημερομηνίας στη στήλη 14","OK"))))</f>
        <v/>
      </c>
      <c r="AE700" s="54" t="str">
        <f t="shared" ref="AE700:AE763" si="74">IF(COUNTA(B700:W700)&lt;=3,"",IF(B700&amp;C700&amp;D700="","",IF(AND(OR(LEFT($M700,2)="05",LEFT($M700,2)="06"),P700="")," ΣΦΑΛΜΑ: Εκκρεμεί η συμπλήρωση ημερομηνίας στη στήλη 15","OK")))</f>
        <v/>
      </c>
    </row>
    <row r="701" spans="1:31" ht="62.25" customHeight="1" x14ac:dyDescent="0.25">
      <c r="A701" s="31" t="str">
        <f t="shared" si="69"/>
        <v/>
      </c>
      <c r="B701" s="34"/>
      <c r="C701" s="12"/>
      <c r="D701" s="12"/>
      <c r="E701" s="12"/>
      <c r="F701" s="35"/>
      <c r="G701" s="12"/>
      <c r="H701" s="11"/>
      <c r="I701" s="35"/>
      <c r="J701" s="35"/>
      <c r="K701" s="11"/>
      <c r="L701" s="11"/>
      <c r="M701" s="35"/>
      <c r="N701" s="37"/>
      <c r="O701" s="37"/>
      <c r="P701" s="36"/>
      <c r="Q701" s="36"/>
      <c r="R701" s="36"/>
      <c r="S701" s="36"/>
      <c r="T701" s="36"/>
      <c r="U701" s="37"/>
      <c r="V701" s="38"/>
      <c r="W701" s="34"/>
      <c r="X701" s="53"/>
      <c r="Y701" s="54" t="str">
        <f>IF(COUNTA(B701:W701)&lt;=3,"",IF(B701&amp;C701&amp;D701="","",IF(F701&amp;G701="","OK",IF(ISERROR(VLOOKUP(MID(F701,2,2)&amp;LEFT(G701,4),ΚΩΔΙΚΟΙ!A:A,1,FALSE)),"ΣΦΑΛΜΑ: Έλλειψη αντιστοίχισης στηλών 5 και 6","OK"))))</f>
        <v/>
      </c>
      <c r="Z701" s="54" t="str">
        <f t="shared" si="70"/>
        <v/>
      </c>
      <c r="AA701" s="54" t="str">
        <f>IF(COUNTA(B701:W701)&lt;=3,"",IF(B701&amp;C701&amp;D701="","",IF(I701&amp;J701="","OK",IF(ISERROR(VLOOKUP(MID(I701,2,2)&amp;LEFT(J701,4),ΚΩΔΙΚΟΙ!A:A,1,FALSE)),"ΣΦΑΛΜΑ: Έλλειψη αντιστοίχισης στηλών 8 και 9","OK"))))</f>
        <v/>
      </c>
      <c r="AB701" s="54" t="str">
        <f t="shared" si="71"/>
        <v/>
      </c>
      <c r="AC701" s="54" t="str">
        <f t="shared" si="72"/>
        <v/>
      </c>
      <c r="AD701" s="54" t="str">
        <f t="shared" si="73"/>
        <v/>
      </c>
      <c r="AE701" s="54" t="str">
        <f t="shared" si="74"/>
        <v/>
      </c>
    </row>
    <row r="702" spans="1:31" ht="62.25" customHeight="1" x14ac:dyDescent="0.25">
      <c r="A702" s="39" t="str">
        <f t="shared" si="69"/>
        <v/>
      </c>
      <c r="B702" s="40"/>
      <c r="C702" s="41"/>
      <c r="D702" s="41"/>
      <c r="E702" s="41"/>
      <c r="F702" s="41"/>
      <c r="G702" s="41"/>
      <c r="H702" s="42"/>
      <c r="I702" s="41"/>
      <c r="J702" s="41"/>
      <c r="K702" s="42"/>
      <c r="L702" s="42"/>
      <c r="M702" s="41"/>
      <c r="N702" s="43"/>
      <c r="O702" s="43"/>
      <c r="P702" s="42"/>
      <c r="Q702" s="42"/>
      <c r="R702" s="42"/>
      <c r="S702" s="42"/>
      <c r="T702" s="42"/>
      <c r="U702" s="43"/>
      <c r="V702" s="44"/>
      <c r="W702" s="40"/>
      <c r="X702" s="55"/>
      <c r="Y702" s="54" t="str">
        <f>IF(COUNTA(B702:W702)&lt;=3,"",IF(B702&amp;C702&amp;D702="","",IF(F702&amp;G702="","OK",IF(ISERROR(VLOOKUP(MID(F702,2,2)&amp;LEFT(G702,4),ΚΩΔΙΚΟΙ!A:A,1,FALSE)),"ΣΦΑΛΜΑ: Έλλειψη αντιστοίχισης στηλών 5 και 6","OK"))))</f>
        <v/>
      </c>
      <c r="Z702" s="54" t="str">
        <f t="shared" si="70"/>
        <v/>
      </c>
      <c r="AA702" s="54" t="str">
        <f>IF(COUNTA(B702:W702)&lt;=3,"",IF(B702&amp;C702&amp;D702="","",IF(I702&amp;J702="","OK",IF(ISERROR(VLOOKUP(MID(I702,2,2)&amp;LEFT(J702,4),ΚΩΔΙΚΟΙ!A:A,1,FALSE)),"ΣΦΑΛΜΑ: Έλλειψη αντιστοίχισης στηλών 8 και 9","OK"))))</f>
        <v/>
      </c>
      <c r="AB702" s="54" t="str">
        <f t="shared" si="71"/>
        <v/>
      </c>
      <c r="AC702" s="54" t="str">
        <f t="shared" si="72"/>
        <v/>
      </c>
      <c r="AD702" s="54" t="str">
        <f t="shared" si="73"/>
        <v/>
      </c>
      <c r="AE702" s="54" t="str">
        <f t="shared" si="74"/>
        <v/>
      </c>
    </row>
    <row r="703" spans="1:31" ht="62.25" customHeight="1" x14ac:dyDescent="0.25">
      <c r="A703" s="31" t="str">
        <f t="shared" si="69"/>
        <v/>
      </c>
      <c r="B703" s="34"/>
      <c r="C703" s="12"/>
      <c r="D703" s="12"/>
      <c r="E703" s="12"/>
      <c r="F703" s="35"/>
      <c r="G703" s="12"/>
      <c r="H703" s="11"/>
      <c r="I703" s="35"/>
      <c r="J703" s="35"/>
      <c r="K703" s="11"/>
      <c r="L703" s="11"/>
      <c r="M703" s="35"/>
      <c r="N703" s="37"/>
      <c r="O703" s="37"/>
      <c r="P703" s="36"/>
      <c r="Q703" s="36"/>
      <c r="R703" s="36"/>
      <c r="S703" s="36"/>
      <c r="T703" s="36"/>
      <c r="U703" s="37"/>
      <c r="V703" s="38"/>
      <c r="W703" s="34"/>
      <c r="X703" s="53"/>
      <c r="Y703" s="54" t="str">
        <f>IF(COUNTA(B703:W703)&lt;=3,"",IF(B703&amp;C703&amp;D703="","",IF(F703&amp;G703="","OK",IF(ISERROR(VLOOKUP(MID(F703,2,2)&amp;LEFT(G703,4),ΚΩΔΙΚΟΙ!A:A,1,FALSE)),"ΣΦΑΛΜΑ: Έλλειψη αντιστοίχισης στηλών 5 και 6","OK"))))</f>
        <v/>
      </c>
      <c r="Z703" s="54" t="str">
        <f t="shared" si="70"/>
        <v/>
      </c>
      <c r="AA703" s="54" t="str">
        <f>IF(COUNTA(B703:W703)&lt;=3,"",IF(B703&amp;C703&amp;D703="","",IF(I703&amp;J703="","OK",IF(ISERROR(VLOOKUP(MID(I703,2,2)&amp;LEFT(J703,4),ΚΩΔΙΚΟΙ!A:A,1,FALSE)),"ΣΦΑΛΜΑ: Έλλειψη αντιστοίχισης στηλών 8 και 9","OK"))))</f>
        <v/>
      </c>
      <c r="AB703" s="54" t="str">
        <f t="shared" si="71"/>
        <v/>
      </c>
      <c r="AC703" s="54" t="str">
        <f t="shared" si="72"/>
        <v/>
      </c>
      <c r="AD703" s="54" t="str">
        <f t="shared" si="73"/>
        <v/>
      </c>
      <c r="AE703" s="54" t="str">
        <f t="shared" si="74"/>
        <v/>
      </c>
    </row>
    <row r="704" spans="1:31" ht="62.25" customHeight="1" x14ac:dyDescent="0.25">
      <c r="A704" s="39" t="str">
        <f t="shared" si="69"/>
        <v/>
      </c>
      <c r="B704" s="40"/>
      <c r="C704" s="41"/>
      <c r="D704" s="41"/>
      <c r="E704" s="41"/>
      <c r="F704" s="41"/>
      <c r="G704" s="41"/>
      <c r="H704" s="42"/>
      <c r="I704" s="41"/>
      <c r="J704" s="41"/>
      <c r="K704" s="42"/>
      <c r="L704" s="42"/>
      <c r="M704" s="41"/>
      <c r="N704" s="43"/>
      <c r="O704" s="43"/>
      <c r="P704" s="42"/>
      <c r="Q704" s="42"/>
      <c r="R704" s="42"/>
      <c r="S704" s="42"/>
      <c r="T704" s="42"/>
      <c r="U704" s="43"/>
      <c r="V704" s="44"/>
      <c r="W704" s="40"/>
      <c r="X704" s="55"/>
      <c r="Y704" s="54" t="str">
        <f>IF(COUNTA(B704:W704)&lt;=3,"",IF(B704&amp;C704&amp;D704="","",IF(F704&amp;G704="","OK",IF(ISERROR(VLOOKUP(MID(F704,2,2)&amp;LEFT(G704,4),ΚΩΔΙΚΟΙ!A:A,1,FALSE)),"ΣΦΑΛΜΑ: Έλλειψη αντιστοίχισης στηλών 5 και 6","OK"))))</f>
        <v/>
      </c>
      <c r="Z704" s="54" t="str">
        <f t="shared" si="70"/>
        <v/>
      </c>
      <c r="AA704" s="54" t="str">
        <f>IF(COUNTA(B704:W704)&lt;=3,"",IF(B704&amp;C704&amp;D704="","",IF(I704&amp;J704="","OK",IF(ISERROR(VLOOKUP(MID(I704,2,2)&amp;LEFT(J704,4),ΚΩΔΙΚΟΙ!A:A,1,FALSE)),"ΣΦΑΛΜΑ: Έλλειψη αντιστοίχισης στηλών 8 και 9","OK"))))</f>
        <v/>
      </c>
      <c r="AB704" s="54" t="str">
        <f t="shared" si="71"/>
        <v/>
      </c>
      <c r="AC704" s="54" t="str">
        <f t="shared" si="72"/>
        <v/>
      </c>
      <c r="AD704" s="54" t="str">
        <f t="shared" si="73"/>
        <v/>
      </c>
      <c r="AE704" s="54" t="str">
        <f t="shared" si="74"/>
        <v/>
      </c>
    </row>
    <row r="705" spans="1:31" ht="62.25" customHeight="1" x14ac:dyDescent="0.25">
      <c r="A705" s="31" t="str">
        <f t="shared" si="69"/>
        <v/>
      </c>
      <c r="B705" s="34"/>
      <c r="C705" s="12"/>
      <c r="D705" s="12"/>
      <c r="E705" s="12"/>
      <c r="F705" s="35"/>
      <c r="G705" s="12"/>
      <c r="H705" s="11"/>
      <c r="I705" s="35"/>
      <c r="J705" s="35"/>
      <c r="K705" s="11"/>
      <c r="L705" s="11"/>
      <c r="M705" s="35"/>
      <c r="N705" s="37"/>
      <c r="O705" s="37"/>
      <c r="P705" s="36"/>
      <c r="Q705" s="36"/>
      <c r="R705" s="36"/>
      <c r="S705" s="36"/>
      <c r="T705" s="36"/>
      <c r="U705" s="37"/>
      <c r="V705" s="38"/>
      <c r="W705" s="34"/>
      <c r="X705" s="53"/>
      <c r="Y705" s="54" t="str">
        <f>IF(COUNTA(B705:W705)&lt;=3,"",IF(B705&amp;C705&amp;D705="","",IF(F705&amp;G705="","OK",IF(ISERROR(VLOOKUP(MID(F705,2,2)&amp;LEFT(G705,4),ΚΩΔΙΚΟΙ!A:A,1,FALSE)),"ΣΦΑΛΜΑ: Έλλειψη αντιστοίχισης στηλών 5 και 6","OK"))))</f>
        <v/>
      </c>
      <c r="Z705" s="54" t="str">
        <f t="shared" si="70"/>
        <v/>
      </c>
      <c r="AA705" s="54" t="str">
        <f>IF(COUNTA(B705:W705)&lt;=3,"",IF(B705&amp;C705&amp;D705="","",IF(I705&amp;J705="","OK",IF(ISERROR(VLOOKUP(MID(I705,2,2)&amp;LEFT(J705,4),ΚΩΔΙΚΟΙ!A:A,1,FALSE)),"ΣΦΑΛΜΑ: Έλλειψη αντιστοίχισης στηλών 8 και 9","OK"))))</f>
        <v/>
      </c>
      <c r="AB705" s="54" t="str">
        <f t="shared" si="71"/>
        <v/>
      </c>
      <c r="AC705" s="54" t="str">
        <f t="shared" si="72"/>
        <v/>
      </c>
      <c r="AD705" s="54" t="str">
        <f t="shared" si="73"/>
        <v/>
      </c>
      <c r="AE705" s="54" t="str">
        <f t="shared" si="74"/>
        <v/>
      </c>
    </row>
    <row r="706" spans="1:31" ht="62.25" customHeight="1" x14ac:dyDescent="0.25">
      <c r="A706" s="39" t="str">
        <f t="shared" si="69"/>
        <v/>
      </c>
      <c r="B706" s="40"/>
      <c r="C706" s="41"/>
      <c r="D706" s="41"/>
      <c r="E706" s="41"/>
      <c r="F706" s="41"/>
      <c r="G706" s="41"/>
      <c r="H706" s="42"/>
      <c r="I706" s="41"/>
      <c r="J706" s="41"/>
      <c r="K706" s="42"/>
      <c r="L706" s="42"/>
      <c r="M706" s="41"/>
      <c r="N706" s="43"/>
      <c r="O706" s="43"/>
      <c r="P706" s="42"/>
      <c r="Q706" s="42"/>
      <c r="R706" s="42"/>
      <c r="S706" s="42"/>
      <c r="T706" s="42"/>
      <c r="U706" s="43"/>
      <c r="V706" s="44"/>
      <c r="W706" s="40"/>
      <c r="X706" s="55"/>
      <c r="Y706" s="54" t="str">
        <f>IF(COUNTA(B706:W706)&lt;=3,"",IF(B706&amp;C706&amp;D706="","",IF(F706&amp;G706="","OK",IF(ISERROR(VLOOKUP(MID(F706,2,2)&amp;LEFT(G706,4),ΚΩΔΙΚΟΙ!A:A,1,FALSE)),"ΣΦΑΛΜΑ: Έλλειψη αντιστοίχισης στηλών 5 και 6","OK"))))</f>
        <v/>
      </c>
      <c r="Z706" s="54" t="str">
        <f t="shared" si="70"/>
        <v/>
      </c>
      <c r="AA706" s="54" t="str">
        <f>IF(COUNTA(B706:W706)&lt;=3,"",IF(B706&amp;C706&amp;D706="","",IF(I706&amp;J706="","OK",IF(ISERROR(VLOOKUP(MID(I706,2,2)&amp;LEFT(J706,4),ΚΩΔΙΚΟΙ!A:A,1,FALSE)),"ΣΦΑΛΜΑ: Έλλειψη αντιστοίχισης στηλών 8 και 9","OK"))))</f>
        <v/>
      </c>
      <c r="AB706" s="54" t="str">
        <f t="shared" si="71"/>
        <v/>
      </c>
      <c r="AC706" s="54" t="str">
        <f t="shared" si="72"/>
        <v/>
      </c>
      <c r="AD706" s="54" t="str">
        <f t="shared" si="73"/>
        <v/>
      </c>
      <c r="AE706" s="54" t="str">
        <f t="shared" si="74"/>
        <v/>
      </c>
    </row>
    <row r="707" spans="1:31" ht="62.25" customHeight="1" x14ac:dyDescent="0.25">
      <c r="A707" s="31" t="str">
        <f t="shared" si="69"/>
        <v/>
      </c>
      <c r="B707" s="34"/>
      <c r="C707" s="12"/>
      <c r="D707" s="12"/>
      <c r="E707" s="12"/>
      <c r="F707" s="35"/>
      <c r="G707" s="12"/>
      <c r="H707" s="11"/>
      <c r="I707" s="35"/>
      <c r="J707" s="35"/>
      <c r="K707" s="11"/>
      <c r="L707" s="11"/>
      <c r="M707" s="35"/>
      <c r="N707" s="37"/>
      <c r="O707" s="37"/>
      <c r="P707" s="36"/>
      <c r="Q707" s="36"/>
      <c r="R707" s="36"/>
      <c r="S707" s="36"/>
      <c r="T707" s="36"/>
      <c r="U707" s="37"/>
      <c r="V707" s="38"/>
      <c r="W707" s="34"/>
      <c r="X707" s="53"/>
      <c r="Y707" s="54" t="str">
        <f>IF(COUNTA(B707:W707)&lt;=3,"",IF(B707&amp;C707&amp;D707="","",IF(F707&amp;G707="","OK",IF(ISERROR(VLOOKUP(MID(F707,2,2)&amp;LEFT(G707,4),ΚΩΔΙΚΟΙ!A:A,1,FALSE)),"ΣΦΑΛΜΑ: Έλλειψη αντιστοίχισης στηλών 5 και 6","OK"))))</f>
        <v/>
      </c>
      <c r="Z707" s="54" t="str">
        <f t="shared" si="70"/>
        <v/>
      </c>
      <c r="AA707" s="54" t="str">
        <f>IF(COUNTA(B707:W707)&lt;=3,"",IF(B707&amp;C707&amp;D707="","",IF(I707&amp;J707="","OK",IF(ISERROR(VLOOKUP(MID(I707,2,2)&amp;LEFT(J707,4),ΚΩΔΙΚΟΙ!A:A,1,FALSE)),"ΣΦΑΛΜΑ: Έλλειψη αντιστοίχισης στηλών 8 και 9","OK"))))</f>
        <v/>
      </c>
      <c r="AB707" s="54" t="str">
        <f t="shared" si="71"/>
        <v/>
      </c>
      <c r="AC707" s="54" t="str">
        <f t="shared" si="72"/>
        <v/>
      </c>
      <c r="AD707" s="54" t="str">
        <f t="shared" si="73"/>
        <v/>
      </c>
      <c r="AE707" s="54" t="str">
        <f t="shared" si="74"/>
        <v/>
      </c>
    </row>
    <row r="708" spans="1:31" ht="62.25" customHeight="1" x14ac:dyDescent="0.25">
      <c r="A708" s="39" t="str">
        <f t="shared" si="69"/>
        <v/>
      </c>
      <c r="B708" s="40"/>
      <c r="C708" s="41"/>
      <c r="D708" s="41"/>
      <c r="E708" s="41"/>
      <c r="F708" s="41"/>
      <c r="G708" s="41"/>
      <c r="H708" s="42"/>
      <c r="I708" s="41"/>
      <c r="J708" s="41"/>
      <c r="K708" s="42"/>
      <c r="L708" s="42"/>
      <c r="M708" s="41"/>
      <c r="N708" s="43"/>
      <c r="O708" s="43"/>
      <c r="P708" s="42"/>
      <c r="Q708" s="42"/>
      <c r="R708" s="42"/>
      <c r="S708" s="42"/>
      <c r="T708" s="42"/>
      <c r="U708" s="43"/>
      <c r="V708" s="44"/>
      <c r="W708" s="40"/>
      <c r="X708" s="55"/>
      <c r="Y708" s="54" t="str">
        <f>IF(COUNTA(B708:W708)&lt;=3,"",IF(B708&amp;C708&amp;D708="","",IF(F708&amp;G708="","OK",IF(ISERROR(VLOOKUP(MID(F708,2,2)&amp;LEFT(G708,4),ΚΩΔΙΚΟΙ!A:A,1,FALSE)),"ΣΦΑΛΜΑ: Έλλειψη αντιστοίχισης στηλών 5 και 6","OK"))))</f>
        <v/>
      </c>
      <c r="Z708" s="54" t="str">
        <f t="shared" si="70"/>
        <v/>
      </c>
      <c r="AA708" s="54" t="str">
        <f>IF(COUNTA(B708:W708)&lt;=3,"",IF(B708&amp;C708&amp;D708="","",IF(I708&amp;J708="","OK",IF(ISERROR(VLOOKUP(MID(I708,2,2)&amp;LEFT(J708,4),ΚΩΔΙΚΟΙ!A:A,1,FALSE)),"ΣΦΑΛΜΑ: Έλλειψη αντιστοίχισης στηλών 8 και 9","OK"))))</f>
        <v/>
      </c>
      <c r="AB708" s="54" t="str">
        <f t="shared" si="71"/>
        <v/>
      </c>
      <c r="AC708" s="54" t="str">
        <f t="shared" si="72"/>
        <v/>
      </c>
      <c r="AD708" s="54" t="str">
        <f t="shared" si="73"/>
        <v/>
      </c>
      <c r="AE708" s="54" t="str">
        <f t="shared" si="74"/>
        <v/>
      </c>
    </row>
    <row r="709" spans="1:31" ht="62.25" customHeight="1" x14ac:dyDescent="0.25">
      <c r="A709" s="31" t="str">
        <f t="shared" si="69"/>
        <v/>
      </c>
      <c r="B709" s="34"/>
      <c r="C709" s="12"/>
      <c r="D709" s="12"/>
      <c r="E709" s="12"/>
      <c r="F709" s="35"/>
      <c r="G709" s="12"/>
      <c r="H709" s="11"/>
      <c r="I709" s="35"/>
      <c r="J709" s="35"/>
      <c r="K709" s="11"/>
      <c r="L709" s="11"/>
      <c r="M709" s="35"/>
      <c r="N709" s="37"/>
      <c r="O709" s="37"/>
      <c r="P709" s="36"/>
      <c r="Q709" s="36"/>
      <c r="R709" s="36"/>
      <c r="S709" s="36"/>
      <c r="T709" s="36"/>
      <c r="U709" s="37"/>
      <c r="V709" s="38"/>
      <c r="W709" s="34"/>
      <c r="X709" s="53"/>
      <c r="Y709" s="54" t="str">
        <f>IF(COUNTA(B709:W709)&lt;=3,"",IF(B709&amp;C709&amp;D709="","",IF(F709&amp;G709="","OK",IF(ISERROR(VLOOKUP(MID(F709,2,2)&amp;LEFT(G709,4),ΚΩΔΙΚΟΙ!A:A,1,FALSE)),"ΣΦΑΛΜΑ: Έλλειψη αντιστοίχισης στηλών 5 και 6","OK"))))</f>
        <v/>
      </c>
      <c r="Z709" s="54" t="str">
        <f t="shared" si="70"/>
        <v/>
      </c>
      <c r="AA709" s="54" t="str">
        <f>IF(COUNTA(B709:W709)&lt;=3,"",IF(B709&amp;C709&amp;D709="","",IF(I709&amp;J709="","OK",IF(ISERROR(VLOOKUP(MID(I709,2,2)&amp;LEFT(J709,4),ΚΩΔΙΚΟΙ!A:A,1,FALSE)),"ΣΦΑΛΜΑ: Έλλειψη αντιστοίχισης στηλών 8 και 9","OK"))))</f>
        <v/>
      </c>
      <c r="AB709" s="54" t="str">
        <f t="shared" si="71"/>
        <v/>
      </c>
      <c r="AC709" s="54" t="str">
        <f t="shared" si="72"/>
        <v/>
      </c>
      <c r="AD709" s="54" t="str">
        <f t="shared" si="73"/>
        <v/>
      </c>
      <c r="AE709" s="54" t="str">
        <f t="shared" si="74"/>
        <v/>
      </c>
    </row>
    <row r="710" spans="1:31" ht="62.25" customHeight="1" x14ac:dyDescent="0.25">
      <c r="A710" s="39" t="str">
        <f t="shared" si="69"/>
        <v/>
      </c>
      <c r="B710" s="40"/>
      <c r="C710" s="41"/>
      <c r="D710" s="41"/>
      <c r="E710" s="41"/>
      <c r="F710" s="41"/>
      <c r="G710" s="41"/>
      <c r="H710" s="42"/>
      <c r="I710" s="41"/>
      <c r="J710" s="41"/>
      <c r="K710" s="42"/>
      <c r="L710" s="42"/>
      <c r="M710" s="41"/>
      <c r="N710" s="43"/>
      <c r="O710" s="43"/>
      <c r="P710" s="42"/>
      <c r="Q710" s="42"/>
      <c r="R710" s="42"/>
      <c r="S710" s="42"/>
      <c r="T710" s="42"/>
      <c r="U710" s="43"/>
      <c r="V710" s="44"/>
      <c r="W710" s="40"/>
      <c r="X710" s="55"/>
      <c r="Y710" s="54" t="str">
        <f>IF(COUNTA(B710:W710)&lt;=3,"",IF(B710&amp;C710&amp;D710="","",IF(F710&amp;G710="","OK",IF(ISERROR(VLOOKUP(MID(F710,2,2)&amp;LEFT(G710,4),ΚΩΔΙΚΟΙ!A:A,1,FALSE)),"ΣΦΑΛΜΑ: Έλλειψη αντιστοίχισης στηλών 5 και 6","OK"))))</f>
        <v/>
      </c>
      <c r="Z710" s="54" t="str">
        <f t="shared" si="70"/>
        <v/>
      </c>
      <c r="AA710" s="54" t="str">
        <f>IF(COUNTA(B710:W710)&lt;=3,"",IF(B710&amp;C710&amp;D710="","",IF(I710&amp;J710="","OK",IF(ISERROR(VLOOKUP(MID(I710,2,2)&amp;LEFT(J710,4),ΚΩΔΙΚΟΙ!A:A,1,FALSE)),"ΣΦΑΛΜΑ: Έλλειψη αντιστοίχισης στηλών 8 και 9","OK"))))</f>
        <v/>
      </c>
      <c r="AB710" s="54" t="str">
        <f t="shared" si="71"/>
        <v/>
      </c>
      <c r="AC710" s="54" t="str">
        <f t="shared" si="72"/>
        <v/>
      </c>
      <c r="AD710" s="54" t="str">
        <f t="shared" si="73"/>
        <v/>
      </c>
      <c r="AE710" s="54" t="str">
        <f t="shared" si="74"/>
        <v/>
      </c>
    </row>
    <row r="711" spans="1:31" ht="62.25" customHeight="1" x14ac:dyDescent="0.25">
      <c r="A711" s="31" t="str">
        <f t="shared" si="69"/>
        <v/>
      </c>
      <c r="B711" s="34"/>
      <c r="C711" s="12"/>
      <c r="D711" s="12"/>
      <c r="E711" s="12"/>
      <c r="F711" s="35"/>
      <c r="G711" s="12"/>
      <c r="H711" s="11"/>
      <c r="I711" s="35"/>
      <c r="J711" s="35"/>
      <c r="K711" s="11"/>
      <c r="L711" s="11"/>
      <c r="M711" s="35"/>
      <c r="N711" s="37"/>
      <c r="O711" s="37"/>
      <c r="P711" s="36"/>
      <c r="Q711" s="36"/>
      <c r="R711" s="36"/>
      <c r="S711" s="36"/>
      <c r="T711" s="36"/>
      <c r="U711" s="37"/>
      <c r="V711" s="38"/>
      <c r="W711" s="34"/>
      <c r="X711" s="53"/>
      <c r="Y711" s="54" t="str">
        <f>IF(COUNTA(B711:W711)&lt;=3,"",IF(B711&amp;C711&amp;D711="","",IF(F711&amp;G711="","OK",IF(ISERROR(VLOOKUP(MID(F711,2,2)&amp;LEFT(G711,4),ΚΩΔΙΚΟΙ!A:A,1,FALSE)),"ΣΦΑΛΜΑ: Έλλειψη αντιστοίχισης στηλών 5 και 6","OK"))))</f>
        <v/>
      </c>
      <c r="Z711" s="54" t="str">
        <f t="shared" si="70"/>
        <v/>
      </c>
      <c r="AA711" s="54" t="str">
        <f>IF(COUNTA(B711:W711)&lt;=3,"",IF(B711&amp;C711&amp;D711="","",IF(I711&amp;J711="","OK",IF(ISERROR(VLOOKUP(MID(I711,2,2)&amp;LEFT(J711,4),ΚΩΔΙΚΟΙ!A:A,1,FALSE)),"ΣΦΑΛΜΑ: Έλλειψη αντιστοίχισης στηλών 8 και 9","OK"))))</f>
        <v/>
      </c>
      <c r="AB711" s="54" t="str">
        <f t="shared" si="71"/>
        <v/>
      </c>
      <c r="AC711" s="54" t="str">
        <f t="shared" si="72"/>
        <v/>
      </c>
      <c r="AD711" s="54" t="str">
        <f t="shared" si="73"/>
        <v/>
      </c>
      <c r="AE711" s="54" t="str">
        <f t="shared" si="74"/>
        <v/>
      </c>
    </row>
    <row r="712" spans="1:31" ht="62.25" customHeight="1" x14ac:dyDescent="0.25">
      <c r="A712" s="39" t="str">
        <f t="shared" si="69"/>
        <v/>
      </c>
      <c r="B712" s="40"/>
      <c r="C712" s="41"/>
      <c r="D712" s="41"/>
      <c r="E712" s="41"/>
      <c r="F712" s="41"/>
      <c r="G712" s="41"/>
      <c r="H712" s="42"/>
      <c r="I712" s="41"/>
      <c r="J712" s="41"/>
      <c r="K712" s="42"/>
      <c r="L712" s="42"/>
      <c r="M712" s="41"/>
      <c r="N712" s="43"/>
      <c r="O712" s="43"/>
      <c r="P712" s="42"/>
      <c r="Q712" s="42"/>
      <c r="R712" s="42"/>
      <c r="S712" s="42"/>
      <c r="T712" s="42"/>
      <c r="U712" s="43"/>
      <c r="V712" s="44"/>
      <c r="W712" s="40"/>
      <c r="X712" s="55"/>
      <c r="Y712" s="54" t="str">
        <f>IF(COUNTA(B712:W712)&lt;=3,"",IF(B712&amp;C712&amp;D712="","",IF(F712&amp;G712="","OK",IF(ISERROR(VLOOKUP(MID(F712,2,2)&amp;LEFT(G712,4),ΚΩΔΙΚΟΙ!A:A,1,FALSE)),"ΣΦΑΛΜΑ: Έλλειψη αντιστοίχισης στηλών 5 και 6","OK"))))</f>
        <v/>
      </c>
      <c r="Z712" s="54" t="str">
        <f t="shared" si="70"/>
        <v/>
      </c>
      <c r="AA712" s="54" t="str">
        <f>IF(COUNTA(B712:W712)&lt;=3,"",IF(B712&amp;C712&amp;D712="","",IF(I712&amp;J712="","OK",IF(ISERROR(VLOOKUP(MID(I712,2,2)&amp;LEFT(J712,4),ΚΩΔΙΚΟΙ!A:A,1,FALSE)),"ΣΦΑΛΜΑ: Έλλειψη αντιστοίχισης στηλών 8 και 9","OK"))))</f>
        <v/>
      </c>
      <c r="AB712" s="54" t="str">
        <f t="shared" si="71"/>
        <v/>
      </c>
      <c r="AC712" s="54" t="str">
        <f t="shared" si="72"/>
        <v/>
      </c>
      <c r="AD712" s="54" t="str">
        <f t="shared" si="73"/>
        <v/>
      </c>
      <c r="AE712" s="54" t="str">
        <f t="shared" si="74"/>
        <v/>
      </c>
    </row>
    <row r="713" spans="1:31" ht="62.25" customHeight="1" x14ac:dyDescent="0.25">
      <c r="A713" s="31" t="str">
        <f t="shared" si="69"/>
        <v/>
      </c>
      <c r="B713" s="34"/>
      <c r="C713" s="12"/>
      <c r="D713" s="12"/>
      <c r="E713" s="12"/>
      <c r="F713" s="35"/>
      <c r="G713" s="12"/>
      <c r="H713" s="11"/>
      <c r="I713" s="35"/>
      <c r="J713" s="35"/>
      <c r="K713" s="11"/>
      <c r="L713" s="11"/>
      <c r="M713" s="35"/>
      <c r="N713" s="37"/>
      <c r="O713" s="37"/>
      <c r="P713" s="36"/>
      <c r="Q713" s="36"/>
      <c r="R713" s="36"/>
      <c r="S713" s="36"/>
      <c r="T713" s="36"/>
      <c r="U713" s="37"/>
      <c r="V713" s="38"/>
      <c r="W713" s="34"/>
      <c r="X713" s="53"/>
      <c r="Y713" s="54" t="str">
        <f>IF(COUNTA(B713:W713)&lt;=3,"",IF(B713&amp;C713&amp;D713="","",IF(F713&amp;G713="","OK",IF(ISERROR(VLOOKUP(MID(F713,2,2)&amp;LEFT(G713,4),ΚΩΔΙΚΟΙ!A:A,1,FALSE)),"ΣΦΑΛΜΑ: Έλλειψη αντιστοίχισης στηλών 5 και 6","OK"))))</f>
        <v/>
      </c>
      <c r="Z713" s="54" t="str">
        <f t="shared" si="70"/>
        <v/>
      </c>
      <c r="AA713" s="54" t="str">
        <f>IF(COUNTA(B713:W713)&lt;=3,"",IF(B713&amp;C713&amp;D713="","",IF(I713&amp;J713="","OK",IF(ISERROR(VLOOKUP(MID(I713,2,2)&amp;LEFT(J713,4),ΚΩΔΙΚΟΙ!A:A,1,FALSE)),"ΣΦΑΛΜΑ: Έλλειψη αντιστοίχισης στηλών 8 και 9","OK"))))</f>
        <v/>
      </c>
      <c r="AB713" s="54" t="str">
        <f t="shared" si="71"/>
        <v/>
      </c>
      <c r="AC713" s="54" t="str">
        <f t="shared" si="72"/>
        <v/>
      </c>
      <c r="AD713" s="54" t="str">
        <f t="shared" si="73"/>
        <v/>
      </c>
      <c r="AE713" s="54" t="str">
        <f t="shared" si="74"/>
        <v/>
      </c>
    </row>
    <row r="714" spans="1:31" ht="62.25" customHeight="1" x14ac:dyDescent="0.25">
      <c r="A714" s="39" t="str">
        <f t="shared" si="69"/>
        <v/>
      </c>
      <c r="B714" s="40"/>
      <c r="C714" s="41"/>
      <c r="D714" s="41"/>
      <c r="E714" s="41"/>
      <c r="F714" s="41"/>
      <c r="G714" s="41"/>
      <c r="H714" s="42"/>
      <c r="I714" s="41"/>
      <c r="J714" s="41"/>
      <c r="K714" s="42"/>
      <c r="L714" s="42"/>
      <c r="M714" s="41"/>
      <c r="N714" s="43"/>
      <c r="O714" s="43"/>
      <c r="P714" s="42"/>
      <c r="Q714" s="42"/>
      <c r="R714" s="42"/>
      <c r="S714" s="42"/>
      <c r="T714" s="42"/>
      <c r="U714" s="43"/>
      <c r="V714" s="44"/>
      <c r="W714" s="40"/>
      <c r="X714" s="55"/>
      <c r="Y714" s="54" t="str">
        <f>IF(COUNTA(B714:W714)&lt;=3,"",IF(B714&amp;C714&amp;D714="","",IF(F714&amp;G714="","OK",IF(ISERROR(VLOOKUP(MID(F714,2,2)&amp;LEFT(G714,4),ΚΩΔΙΚΟΙ!A:A,1,FALSE)),"ΣΦΑΛΜΑ: Έλλειψη αντιστοίχισης στηλών 5 και 6","OK"))))</f>
        <v/>
      </c>
      <c r="Z714" s="54" t="str">
        <f t="shared" si="70"/>
        <v/>
      </c>
      <c r="AA714" s="54" t="str">
        <f>IF(COUNTA(B714:W714)&lt;=3,"",IF(B714&amp;C714&amp;D714="","",IF(I714&amp;J714="","OK",IF(ISERROR(VLOOKUP(MID(I714,2,2)&amp;LEFT(J714,4),ΚΩΔΙΚΟΙ!A:A,1,FALSE)),"ΣΦΑΛΜΑ: Έλλειψη αντιστοίχισης στηλών 8 και 9","OK"))))</f>
        <v/>
      </c>
      <c r="AB714" s="54" t="str">
        <f t="shared" si="71"/>
        <v/>
      </c>
      <c r="AC714" s="54" t="str">
        <f t="shared" si="72"/>
        <v/>
      </c>
      <c r="AD714" s="54" t="str">
        <f t="shared" si="73"/>
        <v/>
      </c>
      <c r="AE714" s="54" t="str">
        <f t="shared" si="74"/>
        <v/>
      </c>
    </row>
    <row r="715" spans="1:31" ht="62.25" customHeight="1" x14ac:dyDescent="0.25">
      <c r="A715" s="31" t="str">
        <f t="shared" si="69"/>
        <v/>
      </c>
      <c r="B715" s="34"/>
      <c r="C715" s="12"/>
      <c r="D715" s="12"/>
      <c r="E715" s="12"/>
      <c r="F715" s="35"/>
      <c r="G715" s="12"/>
      <c r="H715" s="11"/>
      <c r="I715" s="35"/>
      <c r="J715" s="35"/>
      <c r="K715" s="11"/>
      <c r="L715" s="11"/>
      <c r="M715" s="35"/>
      <c r="N715" s="37"/>
      <c r="O715" s="37"/>
      <c r="P715" s="36"/>
      <c r="Q715" s="36"/>
      <c r="R715" s="36"/>
      <c r="S715" s="36"/>
      <c r="T715" s="36"/>
      <c r="U715" s="37"/>
      <c r="V715" s="38"/>
      <c r="W715" s="34"/>
      <c r="X715" s="53"/>
      <c r="Y715" s="54" t="str">
        <f>IF(COUNTA(B715:W715)&lt;=3,"",IF(B715&amp;C715&amp;D715="","",IF(F715&amp;G715="","OK",IF(ISERROR(VLOOKUP(MID(F715,2,2)&amp;LEFT(G715,4),ΚΩΔΙΚΟΙ!A:A,1,FALSE)),"ΣΦΑΛΜΑ: Έλλειψη αντιστοίχισης στηλών 5 και 6","OK"))))</f>
        <v/>
      </c>
      <c r="Z715" s="54" t="str">
        <f t="shared" si="70"/>
        <v/>
      </c>
      <c r="AA715" s="54" t="str">
        <f>IF(COUNTA(B715:W715)&lt;=3,"",IF(B715&amp;C715&amp;D715="","",IF(I715&amp;J715="","OK",IF(ISERROR(VLOOKUP(MID(I715,2,2)&amp;LEFT(J715,4),ΚΩΔΙΚΟΙ!A:A,1,FALSE)),"ΣΦΑΛΜΑ: Έλλειψη αντιστοίχισης στηλών 8 και 9","OK"))))</f>
        <v/>
      </c>
      <c r="AB715" s="54" t="str">
        <f t="shared" si="71"/>
        <v/>
      </c>
      <c r="AC715" s="54" t="str">
        <f t="shared" si="72"/>
        <v/>
      </c>
      <c r="AD715" s="54" t="str">
        <f t="shared" si="73"/>
        <v/>
      </c>
      <c r="AE715" s="54" t="str">
        <f t="shared" si="74"/>
        <v/>
      </c>
    </row>
    <row r="716" spans="1:31" ht="62.25" customHeight="1" x14ac:dyDescent="0.25">
      <c r="A716" s="39" t="str">
        <f t="shared" si="69"/>
        <v/>
      </c>
      <c r="B716" s="40"/>
      <c r="C716" s="41"/>
      <c r="D716" s="41"/>
      <c r="E716" s="41"/>
      <c r="F716" s="41"/>
      <c r="G716" s="41"/>
      <c r="H716" s="42"/>
      <c r="I716" s="41"/>
      <c r="J716" s="41"/>
      <c r="K716" s="42"/>
      <c r="L716" s="42"/>
      <c r="M716" s="41"/>
      <c r="N716" s="43"/>
      <c r="O716" s="43"/>
      <c r="P716" s="42"/>
      <c r="Q716" s="42"/>
      <c r="R716" s="42"/>
      <c r="S716" s="42"/>
      <c r="T716" s="42"/>
      <c r="U716" s="43"/>
      <c r="V716" s="44"/>
      <c r="W716" s="40"/>
      <c r="X716" s="55"/>
      <c r="Y716" s="54" t="str">
        <f>IF(COUNTA(B716:W716)&lt;=3,"",IF(B716&amp;C716&amp;D716="","",IF(F716&amp;G716="","OK",IF(ISERROR(VLOOKUP(MID(F716,2,2)&amp;LEFT(G716,4),ΚΩΔΙΚΟΙ!A:A,1,FALSE)),"ΣΦΑΛΜΑ: Έλλειψη αντιστοίχισης στηλών 5 και 6","OK"))))</f>
        <v/>
      </c>
      <c r="Z716" s="54" t="str">
        <f t="shared" si="70"/>
        <v/>
      </c>
      <c r="AA716" s="54" t="str">
        <f>IF(COUNTA(B716:W716)&lt;=3,"",IF(B716&amp;C716&amp;D716="","",IF(I716&amp;J716="","OK",IF(ISERROR(VLOOKUP(MID(I716,2,2)&amp;LEFT(J716,4),ΚΩΔΙΚΟΙ!A:A,1,FALSE)),"ΣΦΑΛΜΑ: Έλλειψη αντιστοίχισης στηλών 8 και 9","OK"))))</f>
        <v/>
      </c>
      <c r="AB716" s="54" t="str">
        <f t="shared" si="71"/>
        <v/>
      </c>
      <c r="AC716" s="54" t="str">
        <f t="shared" si="72"/>
        <v/>
      </c>
      <c r="AD716" s="54" t="str">
        <f t="shared" si="73"/>
        <v/>
      </c>
      <c r="AE716" s="54" t="str">
        <f t="shared" si="74"/>
        <v/>
      </c>
    </row>
    <row r="717" spans="1:31" ht="62.25" customHeight="1" x14ac:dyDescent="0.25">
      <c r="A717" s="31" t="str">
        <f t="shared" si="69"/>
        <v/>
      </c>
      <c r="B717" s="34"/>
      <c r="C717" s="12"/>
      <c r="D717" s="12"/>
      <c r="E717" s="12"/>
      <c r="F717" s="35"/>
      <c r="G717" s="12"/>
      <c r="H717" s="11"/>
      <c r="I717" s="35"/>
      <c r="J717" s="35"/>
      <c r="K717" s="11"/>
      <c r="L717" s="11"/>
      <c r="M717" s="35"/>
      <c r="N717" s="37"/>
      <c r="O717" s="37"/>
      <c r="P717" s="36"/>
      <c r="Q717" s="36"/>
      <c r="R717" s="36"/>
      <c r="S717" s="36"/>
      <c r="T717" s="36"/>
      <c r="U717" s="37"/>
      <c r="V717" s="38"/>
      <c r="W717" s="34"/>
      <c r="X717" s="53"/>
      <c r="Y717" s="54" t="str">
        <f>IF(COUNTA(B717:W717)&lt;=3,"",IF(B717&amp;C717&amp;D717="","",IF(F717&amp;G717="","OK",IF(ISERROR(VLOOKUP(MID(F717,2,2)&amp;LEFT(G717,4),ΚΩΔΙΚΟΙ!A:A,1,FALSE)),"ΣΦΑΛΜΑ: Έλλειψη αντιστοίχισης στηλών 5 και 6","OK"))))</f>
        <v/>
      </c>
      <c r="Z717" s="54" t="str">
        <f t="shared" si="70"/>
        <v/>
      </c>
      <c r="AA717" s="54" t="str">
        <f>IF(COUNTA(B717:W717)&lt;=3,"",IF(B717&amp;C717&amp;D717="","",IF(I717&amp;J717="","OK",IF(ISERROR(VLOOKUP(MID(I717,2,2)&amp;LEFT(J717,4),ΚΩΔΙΚΟΙ!A:A,1,FALSE)),"ΣΦΑΛΜΑ: Έλλειψη αντιστοίχισης στηλών 8 και 9","OK"))))</f>
        <v/>
      </c>
      <c r="AB717" s="54" t="str">
        <f t="shared" si="71"/>
        <v/>
      </c>
      <c r="AC717" s="54" t="str">
        <f t="shared" si="72"/>
        <v/>
      </c>
      <c r="AD717" s="54" t="str">
        <f t="shared" si="73"/>
        <v/>
      </c>
      <c r="AE717" s="54" t="str">
        <f t="shared" si="74"/>
        <v/>
      </c>
    </row>
    <row r="718" spans="1:31" ht="62.25" customHeight="1" x14ac:dyDescent="0.25">
      <c r="A718" s="39" t="str">
        <f t="shared" si="69"/>
        <v/>
      </c>
      <c r="B718" s="40"/>
      <c r="C718" s="41"/>
      <c r="D718" s="41"/>
      <c r="E718" s="41"/>
      <c r="F718" s="41"/>
      <c r="G718" s="41"/>
      <c r="H718" s="42"/>
      <c r="I718" s="41"/>
      <c r="J718" s="41"/>
      <c r="K718" s="42"/>
      <c r="L718" s="42"/>
      <c r="M718" s="41"/>
      <c r="N718" s="43"/>
      <c r="O718" s="43"/>
      <c r="P718" s="42"/>
      <c r="Q718" s="42"/>
      <c r="R718" s="42"/>
      <c r="S718" s="42"/>
      <c r="T718" s="42"/>
      <c r="U718" s="43"/>
      <c r="V718" s="44"/>
      <c r="W718" s="40"/>
      <c r="X718" s="55"/>
      <c r="Y718" s="54" t="str">
        <f>IF(COUNTA(B718:W718)&lt;=3,"",IF(B718&amp;C718&amp;D718="","",IF(F718&amp;G718="","OK",IF(ISERROR(VLOOKUP(MID(F718,2,2)&amp;LEFT(G718,4),ΚΩΔΙΚΟΙ!A:A,1,FALSE)),"ΣΦΑΛΜΑ: Έλλειψη αντιστοίχισης στηλών 5 και 6","OK"))))</f>
        <v/>
      </c>
      <c r="Z718" s="54" t="str">
        <f t="shared" si="70"/>
        <v/>
      </c>
      <c r="AA718" s="54" t="str">
        <f>IF(COUNTA(B718:W718)&lt;=3,"",IF(B718&amp;C718&amp;D718="","",IF(I718&amp;J718="","OK",IF(ISERROR(VLOOKUP(MID(I718,2,2)&amp;LEFT(J718,4),ΚΩΔΙΚΟΙ!A:A,1,FALSE)),"ΣΦΑΛΜΑ: Έλλειψη αντιστοίχισης στηλών 8 και 9","OK"))))</f>
        <v/>
      </c>
      <c r="AB718" s="54" t="str">
        <f t="shared" si="71"/>
        <v/>
      </c>
      <c r="AC718" s="54" t="str">
        <f t="shared" si="72"/>
        <v/>
      </c>
      <c r="AD718" s="54" t="str">
        <f t="shared" si="73"/>
        <v/>
      </c>
      <c r="AE718" s="54" t="str">
        <f t="shared" si="74"/>
        <v/>
      </c>
    </row>
    <row r="719" spans="1:31" ht="62.25" customHeight="1" x14ac:dyDescent="0.25">
      <c r="A719" s="31" t="str">
        <f t="shared" si="69"/>
        <v/>
      </c>
      <c r="B719" s="34"/>
      <c r="C719" s="12"/>
      <c r="D719" s="12"/>
      <c r="E719" s="12"/>
      <c r="F719" s="35"/>
      <c r="G719" s="12"/>
      <c r="H719" s="11"/>
      <c r="I719" s="35"/>
      <c r="J719" s="35"/>
      <c r="K719" s="11"/>
      <c r="L719" s="11"/>
      <c r="M719" s="35"/>
      <c r="N719" s="37"/>
      <c r="O719" s="37"/>
      <c r="P719" s="36"/>
      <c r="Q719" s="36"/>
      <c r="R719" s="36"/>
      <c r="S719" s="36"/>
      <c r="T719" s="36"/>
      <c r="U719" s="37"/>
      <c r="V719" s="38"/>
      <c r="W719" s="34"/>
      <c r="X719" s="53"/>
      <c r="Y719" s="54" t="str">
        <f>IF(COUNTA(B719:W719)&lt;=3,"",IF(B719&amp;C719&amp;D719="","",IF(F719&amp;G719="","OK",IF(ISERROR(VLOOKUP(MID(F719,2,2)&amp;LEFT(G719,4),ΚΩΔΙΚΟΙ!A:A,1,FALSE)),"ΣΦΑΛΜΑ: Έλλειψη αντιστοίχισης στηλών 5 και 6","OK"))))</f>
        <v/>
      </c>
      <c r="Z719" s="54" t="str">
        <f t="shared" si="70"/>
        <v/>
      </c>
      <c r="AA719" s="54" t="str">
        <f>IF(COUNTA(B719:W719)&lt;=3,"",IF(B719&amp;C719&amp;D719="","",IF(I719&amp;J719="","OK",IF(ISERROR(VLOOKUP(MID(I719,2,2)&amp;LEFT(J719,4),ΚΩΔΙΚΟΙ!A:A,1,FALSE)),"ΣΦΑΛΜΑ: Έλλειψη αντιστοίχισης στηλών 8 και 9","OK"))))</f>
        <v/>
      </c>
      <c r="AB719" s="54" t="str">
        <f t="shared" si="71"/>
        <v/>
      </c>
      <c r="AC719" s="54" t="str">
        <f t="shared" si="72"/>
        <v/>
      </c>
      <c r="AD719" s="54" t="str">
        <f t="shared" si="73"/>
        <v/>
      </c>
      <c r="AE719" s="54" t="str">
        <f t="shared" si="74"/>
        <v/>
      </c>
    </row>
    <row r="720" spans="1:31" ht="62.25" customHeight="1" x14ac:dyDescent="0.25">
      <c r="A720" s="39" t="str">
        <f t="shared" si="69"/>
        <v/>
      </c>
      <c r="B720" s="40"/>
      <c r="C720" s="41"/>
      <c r="D720" s="41"/>
      <c r="E720" s="41"/>
      <c r="F720" s="41"/>
      <c r="G720" s="41"/>
      <c r="H720" s="42"/>
      <c r="I720" s="41"/>
      <c r="J720" s="41"/>
      <c r="K720" s="42"/>
      <c r="L720" s="42"/>
      <c r="M720" s="41"/>
      <c r="N720" s="43"/>
      <c r="O720" s="43"/>
      <c r="P720" s="42"/>
      <c r="Q720" s="42"/>
      <c r="R720" s="42"/>
      <c r="S720" s="42"/>
      <c r="T720" s="42"/>
      <c r="U720" s="43"/>
      <c r="V720" s="44"/>
      <c r="W720" s="40"/>
      <c r="X720" s="55"/>
      <c r="Y720" s="54" t="str">
        <f>IF(COUNTA(B720:W720)&lt;=3,"",IF(B720&amp;C720&amp;D720="","",IF(F720&amp;G720="","OK",IF(ISERROR(VLOOKUP(MID(F720,2,2)&amp;LEFT(G720,4),ΚΩΔΙΚΟΙ!A:A,1,FALSE)),"ΣΦΑΛΜΑ: Έλλειψη αντιστοίχισης στηλών 5 και 6","OK"))))</f>
        <v/>
      </c>
      <c r="Z720" s="54" t="str">
        <f t="shared" si="70"/>
        <v/>
      </c>
      <c r="AA720" s="54" t="str">
        <f>IF(COUNTA(B720:W720)&lt;=3,"",IF(B720&amp;C720&amp;D720="","",IF(I720&amp;J720="","OK",IF(ISERROR(VLOOKUP(MID(I720,2,2)&amp;LEFT(J720,4),ΚΩΔΙΚΟΙ!A:A,1,FALSE)),"ΣΦΑΛΜΑ: Έλλειψη αντιστοίχισης στηλών 8 και 9","OK"))))</f>
        <v/>
      </c>
      <c r="AB720" s="54" t="str">
        <f t="shared" si="71"/>
        <v/>
      </c>
      <c r="AC720" s="54" t="str">
        <f t="shared" si="72"/>
        <v/>
      </c>
      <c r="AD720" s="54" t="str">
        <f t="shared" si="73"/>
        <v/>
      </c>
      <c r="AE720" s="54" t="str">
        <f t="shared" si="74"/>
        <v/>
      </c>
    </row>
    <row r="721" spans="1:31" ht="62.25" customHeight="1" x14ac:dyDescent="0.25">
      <c r="A721" s="31" t="str">
        <f t="shared" si="69"/>
        <v/>
      </c>
      <c r="B721" s="34"/>
      <c r="C721" s="12"/>
      <c r="D721" s="12"/>
      <c r="E721" s="12"/>
      <c r="F721" s="35"/>
      <c r="G721" s="12"/>
      <c r="H721" s="11"/>
      <c r="I721" s="35"/>
      <c r="J721" s="35"/>
      <c r="K721" s="11"/>
      <c r="L721" s="11"/>
      <c r="M721" s="35"/>
      <c r="N721" s="37"/>
      <c r="O721" s="37"/>
      <c r="P721" s="36"/>
      <c r="Q721" s="36"/>
      <c r="R721" s="36"/>
      <c r="S721" s="36"/>
      <c r="T721" s="36"/>
      <c r="U721" s="37"/>
      <c r="V721" s="38"/>
      <c r="W721" s="34"/>
      <c r="X721" s="53"/>
      <c r="Y721" s="54" t="str">
        <f>IF(COUNTA(B721:W721)&lt;=3,"",IF(B721&amp;C721&amp;D721="","",IF(F721&amp;G721="","OK",IF(ISERROR(VLOOKUP(MID(F721,2,2)&amp;LEFT(G721,4),ΚΩΔΙΚΟΙ!A:A,1,FALSE)),"ΣΦΑΛΜΑ: Έλλειψη αντιστοίχισης στηλών 5 και 6","OK"))))</f>
        <v/>
      </c>
      <c r="Z721" s="54" t="str">
        <f t="shared" si="70"/>
        <v/>
      </c>
      <c r="AA721" s="54" t="str">
        <f>IF(COUNTA(B721:W721)&lt;=3,"",IF(B721&amp;C721&amp;D721="","",IF(I721&amp;J721="","OK",IF(ISERROR(VLOOKUP(MID(I721,2,2)&amp;LEFT(J721,4),ΚΩΔΙΚΟΙ!A:A,1,FALSE)),"ΣΦΑΛΜΑ: Έλλειψη αντιστοίχισης στηλών 8 και 9","OK"))))</f>
        <v/>
      </c>
      <c r="AB721" s="54" t="str">
        <f t="shared" si="71"/>
        <v/>
      </c>
      <c r="AC721" s="54" t="str">
        <f t="shared" si="72"/>
        <v/>
      </c>
      <c r="AD721" s="54" t="str">
        <f t="shared" si="73"/>
        <v/>
      </c>
      <c r="AE721" s="54" t="str">
        <f t="shared" si="74"/>
        <v/>
      </c>
    </row>
    <row r="722" spans="1:31" ht="62.25" customHeight="1" x14ac:dyDescent="0.25">
      <c r="A722" s="39" t="str">
        <f t="shared" si="69"/>
        <v/>
      </c>
      <c r="B722" s="40"/>
      <c r="C722" s="41"/>
      <c r="D722" s="41"/>
      <c r="E722" s="41"/>
      <c r="F722" s="41"/>
      <c r="G722" s="41"/>
      <c r="H722" s="42"/>
      <c r="I722" s="41"/>
      <c r="J722" s="41"/>
      <c r="K722" s="42"/>
      <c r="L722" s="42"/>
      <c r="M722" s="41"/>
      <c r="N722" s="43"/>
      <c r="O722" s="43"/>
      <c r="P722" s="42"/>
      <c r="Q722" s="42"/>
      <c r="R722" s="42"/>
      <c r="S722" s="42"/>
      <c r="T722" s="42"/>
      <c r="U722" s="43"/>
      <c r="V722" s="44"/>
      <c r="W722" s="40"/>
      <c r="X722" s="55"/>
      <c r="Y722" s="54" t="str">
        <f>IF(COUNTA(B722:W722)&lt;=3,"",IF(B722&amp;C722&amp;D722="","",IF(F722&amp;G722="","OK",IF(ISERROR(VLOOKUP(MID(F722,2,2)&amp;LEFT(G722,4),ΚΩΔΙΚΟΙ!A:A,1,FALSE)),"ΣΦΑΛΜΑ: Έλλειψη αντιστοίχισης στηλών 5 και 6","OK"))))</f>
        <v/>
      </c>
      <c r="Z722" s="54" t="str">
        <f t="shared" si="70"/>
        <v/>
      </c>
      <c r="AA722" s="54" t="str">
        <f>IF(COUNTA(B722:W722)&lt;=3,"",IF(B722&amp;C722&amp;D722="","",IF(I722&amp;J722="","OK",IF(ISERROR(VLOOKUP(MID(I722,2,2)&amp;LEFT(J722,4),ΚΩΔΙΚΟΙ!A:A,1,FALSE)),"ΣΦΑΛΜΑ: Έλλειψη αντιστοίχισης στηλών 8 και 9","OK"))))</f>
        <v/>
      </c>
      <c r="AB722" s="54" t="str">
        <f t="shared" si="71"/>
        <v/>
      </c>
      <c r="AC722" s="54" t="str">
        <f t="shared" si="72"/>
        <v/>
      </c>
      <c r="AD722" s="54" t="str">
        <f t="shared" si="73"/>
        <v/>
      </c>
      <c r="AE722" s="54" t="str">
        <f t="shared" si="74"/>
        <v/>
      </c>
    </row>
    <row r="723" spans="1:31" ht="62.25" customHeight="1" x14ac:dyDescent="0.25">
      <c r="A723" s="31" t="str">
        <f t="shared" si="69"/>
        <v/>
      </c>
      <c r="B723" s="34"/>
      <c r="C723" s="12"/>
      <c r="D723" s="12"/>
      <c r="E723" s="12"/>
      <c r="F723" s="35"/>
      <c r="G723" s="12"/>
      <c r="H723" s="11"/>
      <c r="I723" s="35"/>
      <c r="J723" s="35"/>
      <c r="K723" s="11"/>
      <c r="L723" s="11"/>
      <c r="M723" s="35"/>
      <c r="N723" s="37"/>
      <c r="O723" s="37"/>
      <c r="P723" s="36"/>
      <c r="Q723" s="36"/>
      <c r="R723" s="36"/>
      <c r="S723" s="36"/>
      <c r="T723" s="36"/>
      <c r="U723" s="37"/>
      <c r="V723" s="38"/>
      <c r="W723" s="34"/>
      <c r="X723" s="53"/>
      <c r="Y723" s="54" t="str">
        <f>IF(COUNTA(B723:W723)&lt;=3,"",IF(B723&amp;C723&amp;D723="","",IF(F723&amp;G723="","OK",IF(ISERROR(VLOOKUP(MID(F723,2,2)&amp;LEFT(G723,4),ΚΩΔΙΚΟΙ!A:A,1,FALSE)),"ΣΦΑΛΜΑ: Έλλειψη αντιστοίχισης στηλών 5 και 6","OK"))))</f>
        <v/>
      </c>
      <c r="Z723" s="54" t="str">
        <f t="shared" si="70"/>
        <v/>
      </c>
      <c r="AA723" s="54" t="str">
        <f>IF(COUNTA(B723:W723)&lt;=3,"",IF(B723&amp;C723&amp;D723="","",IF(I723&amp;J723="","OK",IF(ISERROR(VLOOKUP(MID(I723,2,2)&amp;LEFT(J723,4),ΚΩΔΙΚΟΙ!A:A,1,FALSE)),"ΣΦΑΛΜΑ: Έλλειψη αντιστοίχισης στηλών 8 και 9","OK"))))</f>
        <v/>
      </c>
      <c r="AB723" s="54" t="str">
        <f t="shared" si="71"/>
        <v/>
      </c>
      <c r="AC723" s="54" t="str">
        <f t="shared" si="72"/>
        <v/>
      </c>
      <c r="AD723" s="54" t="str">
        <f t="shared" si="73"/>
        <v/>
      </c>
      <c r="AE723" s="54" t="str">
        <f t="shared" si="74"/>
        <v/>
      </c>
    </row>
    <row r="724" spans="1:31" ht="62.25" customHeight="1" x14ac:dyDescent="0.25">
      <c r="A724" s="39" t="str">
        <f t="shared" si="69"/>
        <v/>
      </c>
      <c r="B724" s="40"/>
      <c r="C724" s="41"/>
      <c r="D724" s="41"/>
      <c r="E724" s="41"/>
      <c r="F724" s="41"/>
      <c r="G724" s="41"/>
      <c r="H724" s="42"/>
      <c r="I724" s="41"/>
      <c r="J724" s="41"/>
      <c r="K724" s="42"/>
      <c r="L724" s="42"/>
      <c r="M724" s="41"/>
      <c r="N724" s="43"/>
      <c r="O724" s="43"/>
      <c r="P724" s="42"/>
      <c r="Q724" s="42"/>
      <c r="R724" s="42"/>
      <c r="S724" s="42"/>
      <c r="T724" s="42"/>
      <c r="U724" s="43"/>
      <c r="V724" s="44"/>
      <c r="W724" s="40"/>
      <c r="X724" s="55"/>
      <c r="Y724" s="54" t="str">
        <f>IF(COUNTA(B724:W724)&lt;=3,"",IF(B724&amp;C724&amp;D724="","",IF(F724&amp;G724="","OK",IF(ISERROR(VLOOKUP(MID(F724,2,2)&amp;LEFT(G724,4),ΚΩΔΙΚΟΙ!A:A,1,FALSE)),"ΣΦΑΛΜΑ: Έλλειψη αντιστοίχισης στηλών 5 και 6","OK"))))</f>
        <v/>
      </c>
      <c r="Z724" s="54" t="str">
        <f t="shared" si="70"/>
        <v/>
      </c>
      <c r="AA724" s="54" t="str">
        <f>IF(COUNTA(B724:W724)&lt;=3,"",IF(B724&amp;C724&amp;D724="","",IF(I724&amp;J724="","OK",IF(ISERROR(VLOOKUP(MID(I724,2,2)&amp;LEFT(J724,4),ΚΩΔΙΚΟΙ!A:A,1,FALSE)),"ΣΦΑΛΜΑ: Έλλειψη αντιστοίχισης στηλών 8 και 9","OK"))))</f>
        <v/>
      </c>
      <c r="AB724" s="54" t="str">
        <f t="shared" si="71"/>
        <v/>
      </c>
      <c r="AC724" s="54" t="str">
        <f t="shared" si="72"/>
        <v/>
      </c>
      <c r="AD724" s="54" t="str">
        <f t="shared" si="73"/>
        <v/>
      </c>
      <c r="AE724" s="54" t="str">
        <f t="shared" si="74"/>
        <v/>
      </c>
    </row>
    <row r="725" spans="1:31" ht="62.25" customHeight="1" x14ac:dyDescent="0.25">
      <c r="A725" s="31" t="str">
        <f t="shared" si="69"/>
        <v/>
      </c>
      <c r="B725" s="34"/>
      <c r="C725" s="12"/>
      <c r="D725" s="12"/>
      <c r="E725" s="12"/>
      <c r="F725" s="35"/>
      <c r="G725" s="12"/>
      <c r="H725" s="11"/>
      <c r="I725" s="35"/>
      <c r="J725" s="35"/>
      <c r="K725" s="11"/>
      <c r="L725" s="11"/>
      <c r="M725" s="35"/>
      <c r="N725" s="37"/>
      <c r="O725" s="37"/>
      <c r="P725" s="36"/>
      <c r="Q725" s="36"/>
      <c r="R725" s="36"/>
      <c r="S725" s="36"/>
      <c r="T725" s="36"/>
      <c r="U725" s="37"/>
      <c r="V725" s="38"/>
      <c r="W725" s="34"/>
      <c r="X725" s="53"/>
      <c r="Y725" s="54" t="str">
        <f>IF(COUNTA(B725:W725)&lt;=3,"",IF(B725&amp;C725&amp;D725="","",IF(F725&amp;G725="","OK",IF(ISERROR(VLOOKUP(MID(F725,2,2)&amp;LEFT(G725,4),ΚΩΔΙΚΟΙ!A:A,1,FALSE)),"ΣΦΑΛΜΑ: Έλλειψη αντιστοίχισης στηλών 5 και 6","OK"))))</f>
        <v/>
      </c>
      <c r="Z725" s="54" t="str">
        <f t="shared" si="70"/>
        <v/>
      </c>
      <c r="AA725" s="54" t="str">
        <f>IF(COUNTA(B725:W725)&lt;=3,"",IF(B725&amp;C725&amp;D725="","",IF(I725&amp;J725="","OK",IF(ISERROR(VLOOKUP(MID(I725,2,2)&amp;LEFT(J725,4),ΚΩΔΙΚΟΙ!A:A,1,FALSE)),"ΣΦΑΛΜΑ: Έλλειψη αντιστοίχισης στηλών 8 και 9","OK"))))</f>
        <v/>
      </c>
      <c r="AB725" s="54" t="str">
        <f t="shared" si="71"/>
        <v/>
      </c>
      <c r="AC725" s="54" t="str">
        <f t="shared" si="72"/>
        <v/>
      </c>
      <c r="AD725" s="54" t="str">
        <f t="shared" si="73"/>
        <v/>
      </c>
      <c r="AE725" s="54" t="str">
        <f t="shared" si="74"/>
        <v/>
      </c>
    </row>
    <row r="726" spans="1:31" ht="62.25" customHeight="1" x14ac:dyDescent="0.25">
      <c r="A726" s="39" t="str">
        <f t="shared" si="69"/>
        <v/>
      </c>
      <c r="B726" s="40"/>
      <c r="C726" s="41"/>
      <c r="D726" s="41"/>
      <c r="E726" s="41"/>
      <c r="F726" s="41"/>
      <c r="G726" s="41"/>
      <c r="H726" s="42"/>
      <c r="I726" s="41"/>
      <c r="J726" s="41"/>
      <c r="K726" s="42"/>
      <c r="L726" s="42"/>
      <c r="M726" s="41"/>
      <c r="N726" s="43"/>
      <c r="O726" s="43"/>
      <c r="P726" s="42"/>
      <c r="Q726" s="42"/>
      <c r="R726" s="42"/>
      <c r="S726" s="42"/>
      <c r="T726" s="42"/>
      <c r="U726" s="43"/>
      <c r="V726" s="44"/>
      <c r="W726" s="40"/>
      <c r="X726" s="55"/>
      <c r="Y726" s="54" t="str">
        <f>IF(COUNTA(B726:W726)&lt;=3,"",IF(B726&amp;C726&amp;D726="","",IF(F726&amp;G726="","OK",IF(ISERROR(VLOOKUP(MID(F726,2,2)&amp;LEFT(G726,4),ΚΩΔΙΚΟΙ!A:A,1,FALSE)),"ΣΦΑΛΜΑ: Έλλειψη αντιστοίχισης στηλών 5 και 6","OK"))))</f>
        <v/>
      </c>
      <c r="Z726" s="54" t="str">
        <f t="shared" si="70"/>
        <v/>
      </c>
      <c r="AA726" s="54" t="str">
        <f>IF(COUNTA(B726:W726)&lt;=3,"",IF(B726&amp;C726&amp;D726="","",IF(I726&amp;J726="","OK",IF(ISERROR(VLOOKUP(MID(I726,2,2)&amp;LEFT(J726,4),ΚΩΔΙΚΟΙ!A:A,1,FALSE)),"ΣΦΑΛΜΑ: Έλλειψη αντιστοίχισης στηλών 8 και 9","OK"))))</f>
        <v/>
      </c>
      <c r="AB726" s="54" t="str">
        <f t="shared" si="71"/>
        <v/>
      </c>
      <c r="AC726" s="54" t="str">
        <f t="shared" si="72"/>
        <v/>
      </c>
      <c r="AD726" s="54" t="str">
        <f t="shared" si="73"/>
        <v/>
      </c>
      <c r="AE726" s="54" t="str">
        <f t="shared" si="74"/>
        <v/>
      </c>
    </row>
    <row r="727" spans="1:31" ht="62.25" customHeight="1" x14ac:dyDescent="0.25">
      <c r="A727" s="31" t="str">
        <f t="shared" si="69"/>
        <v/>
      </c>
      <c r="B727" s="34"/>
      <c r="C727" s="12"/>
      <c r="D727" s="12"/>
      <c r="E727" s="12"/>
      <c r="F727" s="35"/>
      <c r="G727" s="12"/>
      <c r="H727" s="11"/>
      <c r="I727" s="35"/>
      <c r="J727" s="35"/>
      <c r="K727" s="11"/>
      <c r="L727" s="11"/>
      <c r="M727" s="35"/>
      <c r="N727" s="37"/>
      <c r="O727" s="37"/>
      <c r="P727" s="36"/>
      <c r="Q727" s="36"/>
      <c r="R727" s="36"/>
      <c r="S727" s="36"/>
      <c r="T727" s="36"/>
      <c r="U727" s="37"/>
      <c r="V727" s="38"/>
      <c r="W727" s="34"/>
      <c r="X727" s="53"/>
      <c r="Y727" s="54" t="str">
        <f>IF(COUNTA(B727:W727)&lt;=3,"",IF(B727&amp;C727&amp;D727="","",IF(F727&amp;G727="","OK",IF(ISERROR(VLOOKUP(MID(F727,2,2)&amp;LEFT(G727,4),ΚΩΔΙΚΟΙ!A:A,1,FALSE)),"ΣΦΑΛΜΑ: Έλλειψη αντιστοίχισης στηλών 5 και 6","OK"))))</f>
        <v/>
      </c>
      <c r="Z727" s="54" t="str">
        <f t="shared" si="70"/>
        <v/>
      </c>
      <c r="AA727" s="54" t="str">
        <f>IF(COUNTA(B727:W727)&lt;=3,"",IF(B727&amp;C727&amp;D727="","",IF(I727&amp;J727="","OK",IF(ISERROR(VLOOKUP(MID(I727,2,2)&amp;LEFT(J727,4),ΚΩΔΙΚΟΙ!A:A,1,FALSE)),"ΣΦΑΛΜΑ: Έλλειψη αντιστοίχισης στηλών 8 και 9","OK"))))</f>
        <v/>
      </c>
      <c r="AB727" s="54" t="str">
        <f t="shared" si="71"/>
        <v/>
      </c>
      <c r="AC727" s="54" t="str">
        <f t="shared" si="72"/>
        <v/>
      </c>
      <c r="AD727" s="54" t="str">
        <f t="shared" si="73"/>
        <v/>
      </c>
      <c r="AE727" s="54" t="str">
        <f t="shared" si="74"/>
        <v/>
      </c>
    </row>
    <row r="728" spans="1:31" ht="62.25" customHeight="1" x14ac:dyDescent="0.25">
      <c r="A728" s="39" t="str">
        <f t="shared" si="69"/>
        <v/>
      </c>
      <c r="B728" s="40"/>
      <c r="C728" s="41"/>
      <c r="D728" s="41"/>
      <c r="E728" s="41"/>
      <c r="F728" s="41"/>
      <c r="G728" s="41"/>
      <c r="H728" s="42"/>
      <c r="I728" s="41"/>
      <c r="J728" s="41"/>
      <c r="K728" s="42"/>
      <c r="L728" s="42"/>
      <c r="M728" s="41"/>
      <c r="N728" s="43"/>
      <c r="O728" s="43"/>
      <c r="P728" s="42"/>
      <c r="Q728" s="42"/>
      <c r="R728" s="42"/>
      <c r="S728" s="42"/>
      <c r="T728" s="42"/>
      <c r="U728" s="43"/>
      <c r="V728" s="44"/>
      <c r="W728" s="40"/>
      <c r="X728" s="55"/>
      <c r="Y728" s="54" t="str">
        <f>IF(COUNTA(B728:W728)&lt;=3,"",IF(B728&amp;C728&amp;D728="","",IF(F728&amp;G728="","OK",IF(ISERROR(VLOOKUP(MID(F728,2,2)&amp;LEFT(G728,4),ΚΩΔΙΚΟΙ!A:A,1,FALSE)),"ΣΦΑΛΜΑ: Έλλειψη αντιστοίχισης στηλών 5 και 6","OK"))))</f>
        <v/>
      </c>
      <c r="Z728" s="54" t="str">
        <f t="shared" si="70"/>
        <v/>
      </c>
      <c r="AA728" s="54" t="str">
        <f>IF(COUNTA(B728:W728)&lt;=3,"",IF(B728&amp;C728&amp;D728="","",IF(I728&amp;J728="","OK",IF(ISERROR(VLOOKUP(MID(I728,2,2)&amp;LEFT(J728,4),ΚΩΔΙΚΟΙ!A:A,1,FALSE)),"ΣΦΑΛΜΑ: Έλλειψη αντιστοίχισης στηλών 8 και 9","OK"))))</f>
        <v/>
      </c>
      <c r="AB728" s="54" t="str">
        <f t="shared" si="71"/>
        <v/>
      </c>
      <c r="AC728" s="54" t="str">
        <f t="shared" si="72"/>
        <v/>
      </c>
      <c r="AD728" s="54" t="str">
        <f t="shared" si="73"/>
        <v/>
      </c>
      <c r="AE728" s="54" t="str">
        <f t="shared" si="74"/>
        <v/>
      </c>
    </row>
    <row r="729" spans="1:31" ht="62.25" customHeight="1" x14ac:dyDescent="0.25">
      <c r="A729" s="31" t="str">
        <f t="shared" si="69"/>
        <v/>
      </c>
      <c r="B729" s="34"/>
      <c r="C729" s="12"/>
      <c r="D729" s="12"/>
      <c r="E729" s="12"/>
      <c r="F729" s="35"/>
      <c r="G729" s="12"/>
      <c r="H729" s="11"/>
      <c r="I729" s="35"/>
      <c r="J729" s="35"/>
      <c r="K729" s="11"/>
      <c r="L729" s="11"/>
      <c r="M729" s="35"/>
      <c r="N729" s="37"/>
      <c r="O729" s="37"/>
      <c r="P729" s="36"/>
      <c r="Q729" s="36"/>
      <c r="R729" s="36"/>
      <c r="S729" s="36"/>
      <c r="T729" s="36"/>
      <c r="U729" s="37"/>
      <c r="V729" s="38"/>
      <c r="W729" s="34"/>
      <c r="X729" s="53"/>
      <c r="Y729" s="54" t="str">
        <f>IF(COUNTA(B729:W729)&lt;=3,"",IF(B729&amp;C729&amp;D729="","",IF(F729&amp;G729="","OK",IF(ISERROR(VLOOKUP(MID(F729,2,2)&amp;LEFT(G729,4),ΚΩΔΙΚΟΙ!A:A,1,FALSE)),"ΣΦΑΛΜΑ: Έλλειψη αντιστοίχισης στηλών 5 και 6","OK"))))</f>
        <v/>
      </c>
      <c r="Z729" s="54" t="str">
        <f t="shared" si="70"/>
        <v/>
      </c>
      <c r="AA729" s="54" t="str">
        <f>IF(COUNTA(B729:W729)&lt;=3,"",IF(B729&amp;C729&amp;D729="","",IF(I729&amp;J729="","OK",IF(ISERROR(VLOOKUP(MID(I729,2,2)&amp;LEFT(J729,4),ΚΩΔΙΚΟΙ!A:A,1,FALSE)),"ΣΦΑΛΜΑ: Έλλειψη αντιστοίχισης στηλών 8 και 9","OK"))))</f>
        <v/>
      </c>
      <c r="AB729" s="54" t="str">
        <f t="shared" si="71"/>
        <v/>
      </c>
      <c r="AC729" s="54" t="str">
        <f t="shared" si="72"/>
        <v/>
      </c>
      <c r="AD729" s="54" t="str">
        <f t="shared" si="73"/>
        <v/>
      </c>
      <c r="AE729" s="54" t="str">
        <f t="shared" si="74"/>
        <v/>
      </c>
    </row>
    <row r="730" spans="1:31" ht="62.25" customHeight="1" x14ac:dyDescent="0.25">
      <c r="A730" s="39" t="str">
        <f t="shared" si="69"/>
        <v/>
      </c>
      <c r="B730" s="40"/>
      <c r="C730" s="41"/>
      <c r="D730" s="41"/>
      <c r="E730" s="41"/>
      <c r="F730" s="41"/>
      <c r="G730" s="41"/>
      <c r="H730" s="42"/>
      <c r="I730" s="41"/>
      <c r="J730" s="41"/>
      <c r="K730" s="42"/>
      <c r="L730" s="42"/>
      <c r="M730" s="41"/>
      <c r="N730" s="43"/>
      <c r="O730" s="43"/>
      <c r="P730" s="42"/>
      <c r="Q730" s="42"/>
      <c r="R730" s="42"/>
      <c r="S730" s="42"/>
      <c r="T730" s="42"/>
      <c r="U730" s="43"/>
      <c r="V730" s="44"/>
      <c r="W730" s="40"/>
      <c r="X730" s="55"/>
      <c r="Y730" s="54" t="str">
        <f>IF(COUNTA(B730:W730)&lt;=3,"",IF(B730&amp;C730&amp;D730="","",IF(F730&amp;G730="","OK",IF(ISERROR(VLOOKUP(MID(F730,2,2)&amp;LEFT(G730,4),ΚΩΔΙΚΟΙ!A:A,1,FALSE)),"ΣΦΑΛΜΑ: Έλλειψη αντιστοίχισης στηλών 5 και 6","OK"))))</f>
        <v/>
      </c>
      <c r="Z730" s="54" t="str">
        <f t="shared" si="70"/>
        <v/>
      </c>
      <c r="AA730" s="54" t="str">
        <f>IF(COUNTA(B730:W730)&lt;=3,"",IF(B730&amp;C730&amp;D730="","",IF(I730&amp;J730="","OK",IF(ISERROR(VLOOKUP(MID(I730,2,2)&amp;LEFT(J730,4),ΚΩΔΙΚΟΙ!A:A,1,FALSE)),"ΣΦΑΛΜΑ: Έλλειψη αντιστοίχισης στηλών 8 και 9","OK"))))</f>
        <v/>
      </c>
      <c r="AB730" s="54" t="str">
        <f t="shared" si="71"/>
        <v/>
      </c>
      <c r="AC730" s="54" t="str">
        <f t="shared" si="72"/>
        <v/>
      </c>
      <c r="AD730" s="54" t="str">
        <f t="shared" si="73"/>
        <v/>
      </c>
      <c r="AE730" s="54" t="str">
        <f t="shared" si="74"/>
        <v/>
      </c>
    </row>
    <row r="731" spans="1:31" ht="62.25" customHeight="1" x14ac:dyDescent="0.25">
      <c r="A731" s="31" t="str">
        <f t="shared" si="69"/>
        <v/>
      </c>
      <c r="B731" s="34"/>
      <c r="C731" s="12"/>
      <c r="D731" s="12"/>
      <c r="E731" s="12"/>
      <c r="F731" s="35"/>
      <c r="G731" s="12"/>
      <c r="H731" s="11"/>
      <c r="I731" s="35"/>
      <c r="J731" s="35"/>
      <c r="K731" s="11"/>
      <c r="L731" s="11"/>
      <c r="M731" s="35"/>
      <c r="N731" s="37"/>
      <c r="O731" s="37"/>
      <c r="P731" s="36"/>
      <c r="Q731" s="36"/>
      <c r="R731" s="36"/>
      <c r="S731" s="36"/>
      <c r="T731" s="36"/>
      <c r="U731" s="37"/>
      <c r="V731" s="38"/>
      <c r="W731" s="34"/>
      <c r="X731" s="53"/>
      <c r="Y731" s="54" t="str">
        <f>IF(COUNTA(B731:W731)&lt;=3,"",IF(B731&amp;C731&amp;D731="","",IF(F731&amp;G731="","OK",IF(ISERROR(VLOOKUP(MID(F731,2,2)&amp;LEFT(G731,4),ΚΩΔΙΚΟΙ!A:A,1,FALSE)),"ΣΦΑΛΜΑ: Έλλειψη αντιστοίχισης στηλών 5 και 6","OK"))))</f>
        <v/>
      </c>
      <c r="Z731" s="54" t="str">
        <f t="shared" si="70"/>
        <v/>
      </c>
      <c r="AA731" s="54" t="str">
        <f>IF(COUNTA(B731:W731)&lt;=3,"",IF(B731&amp;C731&amp;D731="","",IF(I731&amp;J731="","OK",IF(ISERROR(VLOOKUP(MID(I731,2,2)&amp;LEFT(J731,4),ΚΩΔΙΚΟΙ!A:A,1,FALSE)),"ΣΦΑΛΜΑ: Έλλειψη αντιστοίχισης στηλών 8 και 9","OK"))))</f>
        <v/>
      </c>
      <c r="AB731" s="54" t="str">
        <f t="shared" si="71"/>
        <v/>
      </c>
      <c r="AC731" s="54" t="str">
        <f t="shared" si="72"/>
        <v/>
      </c>
      <c r="AD731" s="54" t="str">
        <f t="shared" si="73"/>
        <v/>
      </c>
      <c r="AE731" s="54" t="str">
        <f t="shared" si="74"/>
        <v/>
      </c>
    </row>
    <row r="732" spans="1:31" ht="62.25" customHeight="1" x14ac:dyDescent="0.25">
      <c r="A732" s="39" t="str">
        <f t="shared" si="69"/>
        <v/>
      </c>
      <c r="B732" s="40"/>
      <c r="C732" s="41"/>
      <c r="D732" s="41"/>
      <c r="E732" s="41"/>
      <c r="F732" s="41"/>
      <c r="G732" s="41"/>
      <c r="H732" s="42"/>
      <c r="I732" s="41"/>
      <c r="J732" s="41"/>
      <c r="K732" s="42"/>
      <c r="L732" s="42"/>
      <c r="M732" s="41"/>
      <c r="N732" s="43"/>
      <c r="O732" s="43"/>
      <c r="P732" s="42"/>
      <c r="Q732" s="42"/>
      <c r="R732" s="42"/>
      <c r="S732" s="42"/>
      <c r="T732" s="42"/>
      <c r="U732" s="43"/>
      <c r="V732" s="44"/>
      <c r="W732" s="40"/>
      <c r="X732" s="55"/>
      <c r="Y732" s="54" t="str">
        <f>IF(COUNTA(B732:W732)&lt;=3,"",IF(B732&amp;C732&amp;D732="","",IF(F732&amp;G732="","OK",IF(ISERROR(VLOOKUP(MID(F732,2,2)&amp;LEFT(G732,4),ΚΩΔΙΚΟΙ!A:A,1,FALSE)),"ΣΦΑΛΜΑ: Έλλειψη αντιστοίχισης στηλών 5 και 6","OK"))))</f>
        <v/>
      </c>
      <c r="Z732" s="54" t="str">
        <f t="shared" si="70"/>
        <v/>
      </c>
      <c r="AA732" s="54" t="str">
        <f>IF(COUNTA(B732:W732)&lt;=3,"",IF(B732&amp;C732&amp;D732="","",IF(I732&amp;J732="","OK",IF(ISERROR(VLOOKUP(MID(I732,2,2)&amp;LEFT(J732,4),ΚΩΔΙΚΟΙ!A:A,1,FALSE)),"ΣΦΑΛΜΑ: Έλλειψη αντιστοίχισης στηλών 8 και 9","OK"))))</f>
        <v/>
      </c>
      <c r="AB732" s="54" t="str">
        <f t="shared" si="71"/>
        <v/>
      </c>
      <c r="AC732" s="54" t="str">
        <f t="shared" si="72"/>
        <v/>
      </c>
      <c r="AD732" s="54" t="str">
        <f t="shared" si="73"/>
        <v/>
      </c>
      <c r="AE732" s="54" t="str">
        <f t="shared" si="74"/>
        <v/>
      </c>
    </row>
    <row r="733" spans="1:31" ht="62.25" customHeight="1" x14ac:dyDescent="0.25">
      <c r="A733" s="31" t="str">
        <f t="shared" si="69"/>
        <v/>
      </c>
      <c r="B733" s="34"/>
      <c r="C733" s="12"/>
      <c r="D733" s="12"/>
      <c r="E733" s="12"/>
      <c r="F733" s="35"/>
      <c r="G733" s="12"/>
      <c r="H733" s="11"/>
      <c r="I733" s="35"/>
      <c r="J733" s="35"/>
      <c r="K733" s="11"/>
      <c r="L733" s="11"/>
      <c r="M733" s="35"/>
      <c r="N733" s="37"/>
      <c r="O733" s="37"/>
      <c r="P733" s="36"/>
      <c r="Q733" s="36"/>
      <c r="R733" s="36"/>
      <c r="S733" s="36"/>
      <c r="T733" s="36"/>
      <c r="U733" s="37"/>
      <c r="V733" s="38"/>
      <c r="W733" s="34"/>
      <c r="X733" s="53"/>
      <c r="Y733" s="54" t="str">
        <f>IF(COUNTA(B733:W733)&lt;=3,"",IF(B733&amp;C733&amp;D733="","",IF(F733&amp;G733="","OK",IF(ISERROR(VLOOKUP(MID(F733,2,2)&amp;LEFT(G733,4),ΚΩΔΙΚΟΙ!A:A,1,FALSE)),"ΣΦΑΛΜΑ: Έλλειψη αντιστοίχισης στηλών 5 και 6","OK"))))</f>
        <v/>
      </c>
      <c r="Z733" s="54" t="str">
        <f t="shared" si="70"/>
        <v/>
      </c>
      <c r="AA733" s="54" t="str">
        <f>IF(COUNTA(B733:W733)&lt;=3,"",IF(B733&amp;C733&amp;D733="","",IF(I733&amp;J733="","OK",IF(ISERROR(VLOOKUP(MID(I733,2,2)&amp;LEFT(J733,4),ΚΩΔΙΚΟΙ!A:A,1,FALSE)),"ΣΦΑΛΜΑ: Έλλειψη αντιστοίχισης στηλών 8 και 9","OK"))))</f>
        <v/>
      </c>
      <c r="AB733" s="54" t="str">
        <f t="shared" si="71"/>
        <v/>
      </c>
      <c r="AC733" s="54" t="str">
        <f t="shared" si="72"/>
        <v/>
      </c>
      <c r="AD733" s="54" t="str">
        <f t="shared" si="73"/>
        <v/>
      </c>
      <c r="AE733" s="54" t="str">
        <f t="shared" si="74"/>
        <v/>
      </c>
    </row>
    <row r="734" spans="1:31" ht="62.25" customHeight="1" x14ac:dyDescent="0.25">
      <c r="A734" s="39" t="str">
        <f t="shared" si="69"/>
        <v/>
      </c>
      <c r="B734" s="40"/>
      <c r="C734" s="41"/>
      <c r="D734" s="41"/>
      <c r="E734" s="41"/>
      <c r="F734" s="41"/>
      <c r="G734" s="41"/>
      <c r="H734" s="42"/>
      <c r="I734" s="41"/>
      <c r="J734" s="41"/>
      <c r="K734" s="42"/>
      <c r="L734" s="42"/>
      <c r="M734" s="41"/>
      <c r="N734" s="43"/>
      <c r="O734" s="43"/>
      <c r="P734" s="42"/>
      <c r="Q734" s="42"/>
      <c r="R734" s="42"/>
      <c r="S734" s="42"/>
      <c r="T734" s="42"/>
      <c r="U734" s="43"/>
      <c r="V734" s="44"/>
      <c r="W734" s="40"/>
      <c r="X734" s="55"/>
      <c r="Y734" s="54" t="str">
        <f>IF(COUNTA(B734:W734)&lt;=3,"",IF(B734&amp;C734&amp;D734="","",IF(F734&amp;G734="","OK",IF(ISERROR(VLOOKUP(MID(F734,2,2)&amp;LEFT(G734,4),ΚΩΔΙΚΟΙ!A:A,1,FALSE)),"ΣΦΑΛΜΑ: Έλλειψη αντιστοίχισης στηλών 5 και 6","OK"))))</f>
        <v/>
      </c>
      <c r="Z734" s="54" t="str">
        <f t="shared" si="70"/>
        <v/>
      </c>
      <c r="AA734" s="54" t="str">
        <f>IF(COUNTA(B734:W734)&lt;=3,"",IF(B734&amp;C734&amp;D734="","",IF(I734&amp;J734="","OK",IF(ISERROR(VLOOKUP(MID(I734,2,2)&amp;LEFT(J734,4),ΚΩΔΙΚΟΙ!A:A,1,FALSE)),"ΣΦΑΛΜΑ: Έλλειψη αντιστοίχισης στηλών 8 και 9","OK"))))</f>
        <v/>
      </c>
      <c r="AB734" s="54" t="str">
        <f t="shared" si="71"/>
        <v/>
      </c>
      <c r="AC734" s="54" t="str">
        <f t="shared" si="72"/>
        <v/>
      </c>
      <c r="AD734" s="54" t="str">
        <f t="shared" si="73"/>
        <v/>
      </c>
      <c r="AE734" s="54" t="str">
        <f t="shared" si="74"/>
        <v/>
      </c>
    </row>
    <row r="735" spans="1:31" ht="62.25" customHeight="1" x14ac:dyDescent="0.25">
      <c r="A735" s="31" t="str">
        <f t="shared" si="69"/>
        <v/>
      </c>
      <c r="B735" s="34"/>
      <c r="C735" s="12"/>
      <c r="D735" s="12"/>
      <c r="E735" s="12"/>
      <c r="F735" s="35"/>
      <c r="G735" s="12"/>
      <c r="H735" s="11"/>
      <c r="I735" s="35"/>
      <c r="J735" s="35"/>
      <c r="K735" s="11"/>
      <c r="L735" s="11"/>
      <c r="M735" s="35"/>
      <c r="N735" s="37"/>
      <c r="O735" s="37"/>
      <c r="P735" s="36"/>
      <c r="Q735" s="36"/>
      <c r="R735" s="36"/>
      <c r="S735" s="36"/>
      <c r="T735" s="36"/>
      <c r="U735" s="37"/>
      <c r="V735" s="38"/>
      <c r="W735" s="34"/>
      <c r="X735" s="53"/>
      <c r="Y735" s="54" t="str">
        <f>IF(COUNTA(B735:W735)&lt;=3,"",IF(B735&amp;C735&amp;D735="","",IF(F735&amp;G735="","OK",IF(ISERROR(VLOOKUP(MID(F735,2,2)&amp;LEFT(G735,4),ΚΩΔΙΚΟΙ!A:A,1,FALSE)),"ΣΦΑΛΜΑ: Έλλειψη αντιστοίχισης στηλών 5 και 6","OK"))))</f>
        <v/>
      </c>
      <c r="Z735" s="54" t="str">
        <f t="shared" si="70"/>
        <v/>
      </c>
      <c r="AA735" s="54" t="str">
        <f>IF(COUNTA(B735:W735)&lt;=3,"",IF(B735&amp;C735&amp;D735="","",IF(I735&amp;J735="","OK",IF(ISERROR(VLOOKUP(MID(I735,2,2)&amp;LEFT(J735,4),ΚΩΔΙΚΟΙ!A:A,1,FALSE)),"ΣΦΑΛΜΑ: Έλλειψη αντιστοίχισης στηλών 8 και 9","OK"))))</f>
        <v/>
      </c>
      <c r="AB735" s="54" t="str">
        <f t="shared" si="71"/>
        <v/>
      </c>
      <c r="AC735" s="54" t="str">
        <f t="shared" si="72"/>
        <v/>
      </c>
      <c r="AD735" s="54" t="str">
        <f t="shared" si="73"/>
        <v/>
      </c>
      <c r="AE735" s="54" t="str">
        <f t="shared" si="74"/>
        <v/>
      </c>
    </row>
    <row r="736" spans="1:31" ht="62.25" customHeight="1" x14ac:dyDescent="0.25">
      <c r="A736" s="39" t="str">
        <f t="shared" si="69"/>
        <v/>
      </c>
      <c r="B736" s="40"/>
      <c r="C736" s="41"/>
      <c r="D736" s="41"/>
      <c r="E736" s="41"/>
      <c r="F736" s="41"/>
      <c r="G736" s="41"/>
      <c r="H736" s="42"/>
      <c r="I736" s="41"/>
      <c r="J736" s="41"/>
      <c r="K736" s="42"/>
      <c r="L736" s="42"/>
      <c r="M736" s="41"/>
      <c r="N736" s="43"/>
      <c r="O736" s="43"/>
      <c r="P736" s="42"/>
      <c r="Q736" s="42"/>
      <c r="R736" s="42"/>
      <c r="S736" s="42"/>
      <c r="T736" s="42"/>
      <c r="U736" s="43"/>
      <c r="V736" s="44"/>
      <c r="W736" s="40"/>
      <c r="X736" s="55"/>
      <c r="Y736" s="54" t="str">
        <f>IF(COUNTA(B736:W736)&lt;=3,"",IF(B736&amp;C736&amp;D736="","",IF(F736&amp;G736="","OK",IF(ISERROR(VLOOKUP(MID(F736,2,2)&amp;LEFT(G736,4),ΚΩΔΙΚΟΙ!A:A,1,FALSE)),"ΣΦΑΛΜΑ: Έλλειψη αντιστοίχισης στηλών 5 και 6","OK"))))</f>
        <v/>
      </c>
      <c r="Z736" s="54" t="str">
        <f t="shared" si="70"/>
        <v/>
      </c>
      <c r="AA736" s="54" t="str">
        <f>IF(COUNTA(B736:W736)&lt;=3,"",IF(B736&amp;C736&amp;D736="","",IF(I736&amp;J736="","OK",IF(ISERROR(VLOOKUP(MID(I736,2,2)&amp;LEFT(J736,4),ΚΩΔΙΚΟΙ!A:A,1,FALSE)),"ΣΦΑΛΜΑ: Έλλειψη αντιστοίχισης στηλών 8 και 9","OK"))))</f>
        <v/>
      </c>
      <c r="AB736" s="54" t="str">
        <f t="shared" si="71"/>
        <v/>
      </c>
      <c r="AC736" s="54" t="str">
        <f t="shared" si="72"/>
        <v/>
      </c>
      <c r="AD736" s="54" t="str">
        <f t="shared" si="73"/>
        <v/>
      </c>
      <c r="AE736" s="54" t="str">
        <f t="shared" si="74"/>
        <v/>
      </c>
    </row>
    <row r="737" spans="1:31" ht="62.25" customHeight="1" x14ac:dyDescent="0.25">
      <c r="A737" s="31" t="str">
        <f t="shared" si="69"/>
        <v/>
      </c>
      <c r="B737" s="34"/>
      <c r="C737" s="12"/>
      <c r="D737" s="12"/>
      <c r="E737" s="12"/>
      <c r="F737" s="35"/>
      <c r="G737" s="12"/>
      <c r="H737" s="11"/>
      <c r="I737" s="35"/>
      <c r="J737" s="35"/>
      <c r="K737" s="11"/>
      <c r="L737" s="11"/>
      <c r="M737" s="35"/>
      <c r="N737" s="37"/>
      <c r="O737" s="37"/>
      <c r="P737" s="36"/>
      <c r="Q737" s="36"/>
      <c r="R737" s="36"/>
      <c r="S737" s="36"/>
      <c r="T737" s="36"/>
      <c r="U737" s="37"/>
      <c r="V737" s="38"/>
      <c r="W737" s="34"/>
      <c r="X737" s="53"/>
      <c r="Y737" s="54" t="str">
        <f>IF(COUNTA(B737:W737)&lt;=3,"",IF(B737&amp;C737&amp;D737="","",IF(F737&amp;G737="","OK",IF(ISERROR(VLOOKUP(MID(F737,2,2)&amp;LEFT(G737,4),ΚΩΔΙΚΟΙ!A:A,1,FALSE)),"ΣΦΑΛΜΑ: Έλλειψη αντιστοίχισης στηλών 5 και 6","OK"))))</f>
        <v/>
      </c>
      <c r="Z737" s="54" t="str">
        <f t="shared" si="70"/>
        <v/>
      </c>
      <c r="AA737" s="54" t="str">
        <f>IF(COUNTA(B737:W737)&lt;=3,"",IF(B737&amp;C737&amp;D737="","",IF(I737&amp;J737="","OK",IF(ISERROR(VLOOKUP(MID(I737,2,2)&amp;LEFT(J737,4),ΚΩΔΙΚΟΙ!A:A,1,FALSE)),"ΣΦΑΛΜΑ: Έλλειψη αντιστοίχισης στηλών 8 και 9","OK"))))</f>
        <v/>
      </c>
      <c r="AB737" s="54" t="str">
        <f t="shared" si="71"/>
        <v/>
      </c>
      <c r="AC737" s="54" t="str">
        <f t="shared" si="72"/>
        <v/>
      </c>
      <c r="AD737" s="54" t="str">
        <f t="shared" si="73"/>
        <v/>
      </c>
      <c r="AE737" s="54" t="str">
        <f t="shared" si="74"/>
        <v/>
      </c>
    </row>
    <row r="738" spans="1:31" ht="62.25" customHeight="1" x14ac:dyDescent="0.25">
      <c r="A738" s="39" t="str">
        <f t="shared" si="69"/>
        <v/>
      </c>
      <c r="B738" s="40"/>
      <c r="C738" s="41"/>
      <c r="D738" s="41"/>
      <c r="E738" s="41"/>
      <c r="F738" s="41"/>
      <c r="G738" s="41"/>
      <c r="H738" s="42"/>
      <c r="I738" s="41"/>
      <c r="J738" s="41"/>
      <c r="K738" s="42"/>
      <c r="L738" s="42"/>
      <c r="M738" s="41"/>
      <c r="N738" s="43"/>
      <c r="O738" s="43"/>
      <c r="P738" s="42"/>
      <c r="Q738" s="42"/>
      <c r="R738" s="42"/>
      <c r="S738" s="42"/>
      <c r="T738" s="42"/>
      <c r="U738" s="43"/>
      <c r="V738" s="44"/>
      <c r="W738" s="40"/>
      <c r="X738" s="55"/>
      <c r="Y738" s="54" t="str">
        <f>IF(COUNTA(B738:W738)&lt;=3,"",IF(B738&amp;C738&amp;D738="","",IF(F738&amp;G738="","OK",IF(ISERROR(VLOOKUP(MID(F738,2,2)&amp;LEFT(G738,4),ΚΩΔΙΚΟΙ!A:A,1,FALSE)),"ΣΦΑΛΜΑ: Έλλειψη αντιστοίχισης στηλών 5 και 6","OK"))))</f>
        <v/>
      </c>
      <c r="Z738" s="54" t="str">
        <f t="shared" si="70"/>
        <v/>
      </c>
      <c r="AA738" s="54" t="str">
        <f>IF(COUNTA(B738:W738)&lt;=3,"",IF(B738&amp;C738&amp;D738="","",IF(I738&amp;J738="","OK",IF(ISERROR(VLOOKUP(MID(I738,2,2)&amp;LEFT(J738,4),ΚΩΔΙΚΟΙ!A:A,1,FALSE)),"ΣΦΑΛΜΑ: Έλλειψη αντιστοίχισης στηλών 8 και 9","OK"))))</f>
        <v/>
      </c>
      <c r="AB738" s="54" t="str">
        <f t="shared" si="71"/>
        <v/>
      </c>
      <c r="AC738" s="54" t="str">
        <f t="shared" si="72"/>
        <v/>
      </c>
      <c r="AD738" s="54" t="str">
        <f t="shared" si="73"/>
        <v/>
      </c>
      <c r="AE738" s="54" t="str">
        <f t="shared" si="74"/>
        <v/>
      </c>
    </row>
    <row r="739" spans="1:31" ht="62.25" customHeight="1" x14ac:dyDescent="0.25">
      <c r="A739" s="31" t="str">
        <f t="shared" si="69"/>
        <v/>
      </c>
      <c r="B739" s="34"/>
      <c r="C739" s="12"/>
      <c r="D739" s="12"/>
      <c r="E739" s="12"/>
      <c r="F739" s="35"/>
      <c r="G739" s="12"/>
      <c r="H739" s="11"/>
      <c r="I739" s="35"/>
      <c r="J739" s="35"/>
      <c r="K739" s="11"/>
      <c r="L739" s="11"/>
      <c r="M739" s="35"/>
      <c r="N739" s="37"/>
      <c r="O739" s="37"/>
      <c r="P739" s="36"/>
      <c r="Q739" s="36"/>
      <c r="R739" s="36"/>
      <c r="S739" s="36"/>
      <c r="T739" s="36"/>
      <c r="U739" s="37"/>
      <c r="V739" s="38"/>
      <c r="W739" s="34"/>
      <c r="X739" s="53"/>
      <c r="Y739" s="54" t="str">
        <f>IF(COUNTA(B739:W739)&lt;=3,"",IF(B739&amp;C739&amp;D739="","",IF(F739&amp;G739="","OK",IF(ISERROR(VLOOKUP(MID(F739,2,2)&amp;LEFT(G739,4),ΚΩΔΙΚΟΙ!A:A,1,FALSE)),"ΣΦΑΛΜΑ: Έλλειψη αντιστοίχισης στηλών 5 και 6","OK"))))</f>
        <v/>
      </c>
      <c r="Z739" s="54" t="str">
        <f t="shared" si="70"/>
        <v/>
      </c>
      <c r="AA739" s="54" t="str">
        <f>IF(COUNTA(B739:W739)&lt;=3,"",IF(B739&amp;C739&amp;D739="","",IF(I739&amp;J739="","OK",IF(ISERROR(VLOOKUP(MID(I739,2,2)&amp;LEFT(J739,4),ΚΩΔΙΚΟΙ!A:A,1,FALSE)),"ΣΦΑΛΜΑ: Έλλειψη αντιστοίχισης στηλών 8 και 9","OK"))))</f>
        <v/>
      </c>
      <c r="AB739" s="54" t="str">
        <f t="shared" si="71"/>
        <v/>
      </c>
      <c r="AC739" s="54" t="str">
        <f t="shared" si="72"/>
        <v/>
      </c>
      <c r="AD739" s="54" t="str">
        <f t="shared" si="73"/>
        <v/>
      </c>
      <c r="AE739" s="54" t="str">
        <f t="shared" si="74"/>
        <v/>
      </c>
    </row>
    <row r="740" spans="1:31" ht="62.25" customHeight="1" x14ac:dyDescent="0.25">
      <c r="A740" s="39" t="str">
        <f t="shared" si="69"/>
        <v/>
      </c>
      <c r="B740" s="40"/>
      <c r="C740" s="41"/>
      <c r="D740" s="41"/>
      <c r="E740" s="41"/>
      <c r="F740" s="41"/>
      <c r="G740" s="41"/>
      <c r="H740" s="42"/>
      <c r="I740" s="41"/>
      <c r="J740" s="41"/>
      <c r="K740" s="42"/>
      <c r="L740" s="42"/>
      <c r="M740" s="41"/>
      <c r="N740" s="43"/>
      <c r="O740" s="43"/>
      <c r="P740" s="42"/>
      <c r="Q740" s="42"/>
      <c r="R740" s="42"/>
      <c r="S740" s="42"/>
      <c r="T740" s="42"/>
      <c r="U740" s="43"/>
      <c r="V740" s="44"/>
      <c r="W740" s="40"/>
      <c r="X740" s="55"/>
      <c r="Y740" s="54" t="str">
        <f>IF(COUNTA(B740:W740)&lt;=3,"",IF(B740&amp;C740&amp;D740="","",IF(F740&amp;G740="","OK",IF(ISERROR(VLOOKUP(MID(F740,2,2)&amp;LEFT(G740,4),ΚΩΔΙΚΟΙ!A:A,1,FALSE)),"ΣΦΑΛΜΑ: Έλλειψη αντιστοίχισης στηλών 5 και 6","OK"))))</f>
        <v/>
      </c>
      <c r="Z740" s="54" t="str">
        <f t="shared" si="70"/>
        <v/>
      </c>
      <c r="AA740" s="54" t="str">
        <f>IF(COUNTA(B740:W740)&lt;=3,"",IF(B740&amp;C740&amp;D740="","",IF(I740&amp;J740="","OK",IF(ISERROR(VLOOKUP(MID(I740,2,2)&amp;LEFT(J740,4),ΚΩΔΙΚΟΙ!A:A,1,FALSE)),"ΣΦΑΛΜΑ: Έλλειψη αντιστοίχισης στηλών 8 και 9","OK"))))</f>
        <v/>
      </c>
      <c r="AB740" s="54" t="str">
        <f t="shared" si="71"/>
        <v/>
      </c>
      <c r="AC740" s="54" t="str">
        <f t="shared" si="72"/>
        <v/>
      </c>
      <c r="AD740" s="54" t="str">
        <f t="shared" si="73"/>
        <v/>
      </c>
      <c r="AE740" s="54" t="str">
        <f t="shared" si="74"/>
        <v/>
      </c>
    </row>
    <row r="741" spans="1:31" ht="62.25" customHeight="1" x14ac:dyDescent="0.25">
      <c r="A741" s="31" t="str">
        <f t="shared" si="69"/>
        <v/>
      </c>
      <c r="B741" s="34"/>
      <c r="C741" s="12"/>
      <c r="D741" s="12"/>
      <c r="E741" s="12"/>
      <c r="F741" s="35"/>
      <c r="G741" s="12"/>
      <c r="H741" s="11"/>
      <c r="I741" s="35"/>
      <c r="J741" s="35"/>
      <c r="K741" s="11"/>
      <c r="L741" s="11"/>
      <c r="M741" s="35"/>
      <c r="N741" s="37"/>
      <c r="O741" s="37"/>
      <c r="P741" s="36"/>
      <c r="Q741" s="36"/>
      <c r="R741" s="36"/>
      <c r="S741" s="36"/>
      <c r="T741" s="36"/>
      <c r="U741" s="37"/>
      <c r="V741" s="38"/>
      <c r="W741" s="34"/>
      <c r="X741" s="53"/>
      <c r="Y741" s="54" t="str">
        <f>IF(COUNTA(B741:W741)&lt;=3,"",IF(B741&amp;C741&amp;D741="","",IF(F741&amp;G741="","OK",IF(ISERROR(VLOOKUP(MID(F741,2,2)&amp;LEFT(G741,4),ΚΩΔΙΚΟΙ!A:A,1,FALSE)),"ΣΦΑΛΜΑ: Έλλειψη αντιστοίχισης στηλών 5 και 6","OK"))))</f>
        <v/>
      </c>
      <c r="Z741" s="54" t="str">
        <f t="shared" si="70"/>
        <v/>
      </c>
      <c r="AA741" s="54" t="str">
        <f>IF(COUNTA(B741:W741)&lt;=3,"",IF(B741&amp;C741&amp;D741="","",IF(I741&amp;J741="","OK",IF(ISERROR(VLOOKUP(MID(I741,2,2)&amp;LEFT(J741,4),ΚΩΔΙΚΟΙ!A:A,1,FALSE)),"ΣΦΑΛΜΑ: Έλλειψη αντιστοίχισης στηλών 8 και 9","OK"))))</f>
        <v/>
      </c>
      <c r="AB741" s="54" t="str">
        <f t="shared" si="71"/>
        <v/>
      </c>
      <c r="AC741" s="54" t="str">
        <f t="shared" si="72"/>
        <v/>
      </c>
      <c r="AD741" s="54" t="str">
        <f t="shared" si="73"/>
        <v/>
      </c>
      <c r="AE741" s="54" t="str">
        <f t="shared" si="74"/>
        <v/>
      </c>
    </row>
    <row r="742" spans="1:31" ht="62.25" customHeight="1" x14ac:dyDescent="0.25">
      <c r="A742" s="39" t="str">
        <f t="shared" si="69"/>
        <v/>
      </c>
      <c r="B742" s="40"/>
      <c r="C742" s="41"/>
      <c r="D742" s="41"/>
      <c r="E742" s="41"/>
      <c r="F742" s="41"/>
      <c r="G742" s="41"/>
      <c r="H742" s="42"/>
      <c r="I742" s="41"/>
      <c r="J742" s="41"/>
      <c r="K742" s="42"/>
      <c r="L742" s="42"/>
      <c r="M742" s="41"/>
      <c r="N742" s="43"/>
      <c r="O742" s="43"/>
      <c r="P742" s="42"/>
      <c r="Q742" s="42"/>
      <c r="R742" s="42"/>
      <c r="S742" s="42"/>
      <c r="T742" s="42"/>
      <c r="U742" s="43"/>
      <c r="V742" s="44"/>
      <c r="W742" s="40"/>
      <c r="X742" s="55"/>
      <c r="Y742" s="54" t="str">
        <f>IF(COUNTA(B742:W742)&lt;=3,"",IF(B742&amp;C742&amp;D742="","",IF(F742&amp;G742="","OK",IF(ISERROR(VLOOKUP(MID(F742,2,2)&amp;LEFT(G742,4),ΚΩΔΙΚΟΙ!A:A,1,FALSE)),"ΣΦΑΛΜΑ: Έλλειψη αντιστοίχισης στηλών 5 και 6","OK"))))</f>
        <v/>
      </c>
      <c r="Z742" s="54" t="str">
        <f t="shared" si="70"/>
        <v/>
      </c>
      <c r="AA742" s="54" t="str">
        <f>IF(COUNTA(B742:W742)&lt;=3,"",IF(B742&amp;C742&amp;D742="","",IF(I742&amp;J742="","OK",IF(ISERROR(VLOOKUP(MID(I742,2,2)&amp;LEFT(J742,4),ΚΩΔΙΚΟΙ!A:A,1,FALSE)),"ΣΦΑΛΜΑ: Έλλειψη αντιστοίχισης στηλών 8 και 9","OK"))))</f>
        <v/>
      </c>
      <c r="AB742" s="54" t="str">
        <f t="shared" si="71"/>
        <v/>
      </c>
      <c r="AC742" s="54" t="str">
        <f t="shared" si="72"/>
        <v/>
      </c>
      <c r="AD742" s="54" t="str">
        <f t="shared" si="73"/>
        <v/>
      </c>
      <c r="AE742" s="54" t="str">
        <f t="shared" si="74"/>
        <v/>
      </c>
    </row>
    <row r="743" spans="1:31" ht="62.25" customHeight="1" x14ac:dyDescent="0.25">
      <c r="A743" s="31" t="str">
        <f t="shared" si="69"/>
        <v/>
      </c>
      <c r="B743" s="34"/>
      <c r="C743" s="12"/>
      <c r="D743" s="12"/>
      <c r="E743" s="12"/>
      <c r="F743" s="35"/>
      <c r="G743" s="12"/>
      <c r="H743" s="11"/>
      <c r="I743" s="35"/>
      <c r="J743" s="35"/>
      <c r="K743" s="11"/>
      <c r="L743" s="11"/>
      <c r="M743" s="35"/>
      <c r="N743" s="37"/>
      <c r="O743" s="37"/>
      <c r="P743" s="36"/>
      <c r="Q743" s="36"/>
      <c r="R743" s="36"/>
      <c r="S743" s="36"/>
      <c r="T743" s="36"/>
      <c r="U743" s="37"/>
      <c r="V743" s="38"/>
      <c r="W743" s="34"/>
      <c r="X743" s="53"/>
      <c r="Y743" s="54" t="str">
        <f>IF(COUNTA(B743:W743)&lt;=3,"",IF(B743&amp;C743&amp;D743="","",IF(F743&amp;G743="","OK",IF(ISERROR(VLOOKUP(MID(F743,2,2)&amp;LEFT(G743,4),ΚΩΔΙΚΟΙ!A:A,1,FALSE)),"ΣΦΑΛΜΑ: Έλλειψη αντιστοίχισης στηλών 5 και 6","OK"))))</f>
        <v/>
      </c>
      <c r="Z743" s="54" t="str">
        <f t="shared" si="70"/>
        <v/>
      </c>
      <c r="AA743" s="54" t="str">
        <f>IF(COUNTA(B743:W743)&lt;=3,"",IF(B743&amp;C743&amp;D743="","",IF(I743&amp;J743="","OK",IF(ISERROR(VLOOKUP(MID(I743,2,2)&amp;LEFT(J743,4),ΚΩΔΙΚΟΙ!A:A,1,FALSE)),"ΣΦΑΛΜΑ: Έλλειψη αντιστοίχισης στηλών 8 και 9","OK"))))</f>
        <v/>
      </c>
      <c r="AB743" s="54" t="str">
        <f t="shared" si="71"/>
        <v/>
      </c>
      <c r="AC743" s="54" t="str">
        <f t="shared" si="72"/>
        <v/>
      </c>
      <c r="AD743" s="54" t="str">
        <f t="shared" si="73"/>
        <v/>
      </c>
      <c r="AE743" s="54" t="str">
        <f t="shared" si="74"/>
        <v/>
      </c>
    </row>
    <row r="744" spans="1:31" ht="62.25" customHeight="1" x14ac:dyDescent="0.25">
      <c r="A744" s="39" t="str">
        <f t="shared" si="69"/>
        <v/>
      </c>
      <c r="B744" s="40"/>
      <c r="C744" s="41"/>
      <c r="D744" s="41"/>
      <c r="E744" s="41"/>
      <c r="F744" s="41"/>
      <c r="G744" s="41"/>
      <c r="H744" s="42"/>
      <c r="I744" s="41"/>
      <c r="J744" s="41"/>
      <c r="K744" s="42"/>
      <c r="L744" s="42"/>
      <c r="M744" s="41"/>
      <c r="N744" s="43"/>
      <c r="O744" s="43"/>
      <c r="P744" s="42"/>
      <c r="Q744" s="42"/>
      <c r="R744" s="42"/>
      <c r="S744" s="42"/>
      <c r="T744" s="42"/>
      <c r="U744" s="43"/>
      <c r="V744" s="44"/>
      <c r="W744" s="40"/>
      <c r="X744" s="55"/>
      <c r="Y744" s="54" t="str">
        <f>IF(COUNTA(B744:W744)&lt;=3,"",IF(B744&amp;C744&amp;D744="","",IF(F744&amp;G744="","OK",IF(ISERROR(VLOOKUP(MID(F744,2,2)&amp;LEFT(G744,4),ΚΩΔΙΚΟΙ!A:A,1,FALSE)),"ΣΦΑΛΜΑ: Έλλειψη αντιστοίχισης στηλών 5 και 6","OK"))))</f>
        <v/>
      </c>
      <c r="Z744" s="54" t="str">
        <f t="shared" si="70"/>
        <v/>
      </c>
      <c r="AA744" s="54" t="str">
        <f>IF(COUNTA(B744:W744)&lt;=3,"",IF(B744&amp;C744&amp;D744="","",IF(I744&amp;J744="","OK",IF(ISERROR(VLOOKUP(MID(I744,2,2)&amp;LEFT(J744,4),ΚΩΔΙΚΟΙ!A:A,1,FALSE)),"ΣΦΑΛΜΑ: Έλλειψη αντιστοίχισης στηλών 8 και 9","OK"))))</f>
        <v/>
      </c>
      <c r="AB744" s="54" t="str">
        <f t="shared" si="71"/>
        <v/>
      </c>
      <c r="AC744" s="54" t="str">
        <f t="shared" si="72"/>
        <v/>
      </c>
      <c r="AD744" s="54" t="str">
        <f t="shared" si="73"/>
        <v/>
      </c>
      <c r="AE744" s="54" t="str">
        <f t="shared" si="74"/>
        <v/>
      </c>
    </row>
    <row r="745" spans="1:31" ht="62.25" customHeight="1" x14ac:dyDescent="0.25">
      <c r="A745" s="31" t="str">
        <f t="shared" si="69"/>
        <v/>
      </c>
      <c r="B745" s="34"/>
      <c r="C745" s="12"/>
      <c r="D745" s="12"/>
      <c r="E745" s="12"/>
      <c r="F745" s="35"/>
      <c r="G745" s="12"/>
      <c r="H745" s="11"/>
      <c r="I745" s="35"/>
      <c r="J745" s="35"/>
      <c r="K745" s="11"/>
      <c r="L745" s="11"/>
      <c r="M745" s="35"/>
      <c r="N745" s="37"/>
      <c r="O745" s="37"/>
      <c r="P745" s="36"/>
      <c r="Q745" s="36"/>
      <c r="R745" s="36"/>
      <c r="S745" s="36"/>
      <c r="T745" s="36"/>
      <c r="U745" s="37"/>
      <c r="V745" s="38"/>
      <c r="W745" s="34"/>
      <c r="X745" s="53"/>
      <c r="Y745" s="54" t="str">
        <f>IF(COUNTA(B745:W745)&lt;=3,"",IF(B745&amp;C745&amp;D745="","",IF(F745&amp;G745="","OK",IF(ISERROR(VLOOKUP(MID(F745,2,2)&amp;LEFT(G745,4),ΚΩΔΙΚΟΙ!A:A,1,FALSE)),"ΣΦΑΛΜΑ: Έλλειψη αντιστοίχισης στηλών 5 και 6","OK"))))</f>
        <v/>
      </c>
      <c r="Z745" s="54" t="str">
        <f t="shared" si="70"/>
        <v/>
      </c>
      <c r="AA745" s="54" t="str">
        <f>IF(COUNTA(B745:W745)&lt;=3,"",IF(B745&amp;C745&amp;D745="","",IF(I745&amp;J745="","OK",IF(ISERROR(VLOOKUP(MID(I745,2,2)&amp;LEFT(J745,4),ΚΩΔΙΚΟΙ!A:A,1,FALSE)),"ΣΦΑΛΜΑ: Έλλειψη αντιστοίχισης στηλών 8 και 9","OK"))))</f>
        <v/>
      </c>
      <c r="AB745" s="54" t="str">
        <f t="shared" si="71"/>
        <v/>
      </c>
      <c r="AC745" s="54" t="str">
        <f t="shared" si="72"/>
        <v/>
      </c>
      <c r="AD745" s="54" t="str">
        <f t="shared" si="73"/>
        <v/>
      </c>
      <c r="AE745" s="54" t="str">
        <f t="shared" si="74"/>
        <v/>
      </c>
    </row>
    <row r="746" spans="1:31" ht="62.25" customHeight="1" x14ac:dyDescent="0.25">
      <c r="A746" s="39" t="str">
        <f t="shared" si="69"/>
        <v/>
      </c>
      <c r="B746" s="40"/>
      <c r="C746" s="41"/>
      <c r="D746" s="41"/>
      <c r="E746" s="41"/>
      <c r="F746" s="41"/>
      <c r="G746" s="41"/>
      <c r="H746" s="42"/>
      <c r="I746" s="41"/>
      <c r="J746" s="41"/>
      <c r="K746" s="42"/>
      <c r="L746" s="42"/>
      <c r="M746" s="41"/>
      <c r="N746" s="43"/>
      <c r="O746" s="43"/>
      <c r="P746" s="42"/>
      <c r="Q746" s="42"/>
      <c r="R746" s="42"/>
      <c r="S746" s="42"/>
      <c r="T746" s="42"/>
      <c r="U746" s="43"/>
      <c r="V746" s="44"/>
      <c r="W746" s="40"/>
      <c r="X746" s="55"/>
      <c r="Y746" s="54" t="str">
        <f>IF(COUNTA(B746:W746)&lt;=3,"",IF(B746&amp;C746&amp;D746="","",IF(F746&amp;G746="","OK",IF(ISERROR(VLOOKUP(MID(F746,2,2)&amp;LEFT(G746,4),ΚΩΔΙΚΟΙ!A:A,1,FALSE)),"ΣΦΑΛΜΑ: Έλλειψη αντιστοίχισης στηλών 5 και 6","OK"))))</f>
        <v/>
      </c>
      <c r="Z746" s="54" t="str">
        <f t="shared" si="70"/>
        <v/>
      </c>
      <c r="AA746" s="54" t="str">
        <f>IF(COUNTA(B746:W746)&lt;=3,"",IF(B746&amp;C746&amp;D746="","",IF(I746&amp;J746="","OK",IF(ISERROR(VLOOKUP(MID(I746,2,2)&amp;LEFT(J746,4),ΚΩΔΙΚΟΙ!A:A,1,FALSE)),"ΣΦΑΛΜΑ: Έλλειψη αντιστοίχισης στηλών 8 και 9","OK"))))</f>
        <v/>
      </c>
      <c r="AB746" s="54" t="str">
        <f t="shared" si="71"/>
        <v/>
      </c>
      <c r="AC746" s="54" t="str">
        <f t="shared" si="72"/>
        <v/>
      </c>
      <c r="AD746" s="54" t="str">
        <f t="shared" si="73"/>
        <v/>
      </c>
      <c r="AE746" s="54" t="str">
        <f t="shared" si="74"/>
        <v/>
      </c>
    </row>
    <row r="747" spans="1:31" ht="62.25" customHeight="1" x14ac:dyDescent="0.25">
      <c r="A747" s="31" t="str">
        <f t="shared" si="69"/>
        <v/>
      </c>
      <c r="B747" s="34"/>
      <c r="C747" s="12"/>
      <c r="D747" s="12"/>
      <c r="E747" s="12"/>
      <c r="F747" s="35"/>
      <c r="G747" s="12"/>
      <c r="H747" s="11"/>
      <c r="I747" s="35"/>
      <c r="J747" s="35"/>
      <c r="K747" s="11"/>
      <c r="L747" s="11"/>
      <c r="M747" s="35"/>
      <c r="N747" s="37"/>
      <c r="O747" s="37"/>
      <c r="P747" s="36"/>
      <c r="Q747" s="36"/>
      <c r="R747" s="36"/>
      <c r="S747" s="36"/>
      <c r="T747" s="36"/>
      <c r="U747" s="37"/>
      <c r="V747" s="38"/>
      <c r="W747" s="34"/>
      <c r="X747" s="53"/>
      <c r="Y747" s="54" t="str">
        <f>IF(COUNTA(B747:W747)&lt;=3,"",IF(B747&amp;C747&amp;D747="","",IF(F747&amp;G747="","OK",IF(ISERROR(VLOOKUP(MID(F747,2,2)&amp;LEFT(G747,4),ΚΩΔΙΚΟΙ!A:A,1,FALSE)),"ΣΦΑΛΜΑ: Έλλειψη αντιστοίχισης στηλών 5 και 6","OK"))))</f>
        <v/>
      </c>
      <c r="Z747" s="54" t="str">
        <f t="shared" si="70"/>
        <v/>
      </c>
      <c r="AA747" s="54" t="str">
        <f>IF(COUNTA(B747:W747)&lt;=3,"",IF(B747&amp;C747&amp;D747="","",IF(I747&amp;J747="","OK",IF(ISERROR(VLOOKUP(MID(I747,2,2)&amp;LEFT(J747,4),ΚΩΔΙΚΟΙ!A:A,1,FALSE)),"ΣΦΑΛΜΑ: Έλλειψη αντιστοίχισης στηλών 8 και 9","OK"))))</f>
        <v/>
      </c>
      <c r="AB747" s="54" t="str">
        <f t="shared" si="71"/>
        <v/>
      </c>
      <c r="AC747" s="54" t="str">
        <f t="shared" si="72"/>
        <v/>
      </c>
      <c r="AD747" s="54" t="str">
        <f t="shared" si="73"/>
        <v/>
      </c>
      <c r="AE747" s="54" t="str">
        <f t="shared" si="74"/>
        <v/>
      </c>
    </row>
    <row r="748" spans="1:31" ht="62.25" customHeight="1" x14ac:dyDescent="0.25">
      <c r="A748" s="39" t="str">
        <f t="shared" si="69"/>
        <v/>
      </c>
      <c r="B748" s="40"/>
      <c r="C748" s="41"/>
      <c r="D748" s="41"/>
      <c r="E748" s="41"/>
      <c r="F748" s="41"/>
      <c r="G748" s="41"/>
      <c r="H748" s="42"/>
      <c r="I748" s="41"/>
      <c r="J748" s="41"/>
      <c r="K748" s="42"/>
      <c r="L748" s="42"/>
      <c r="M748" s="41"/>
      <c r="N748" s="43"/>
      <c r="O748" s="43"/>
      <c r="P748" s="42"/>
      <c r="Q748" s="42"/>
      <c r="R748" s="42"/>
      <c r="S748" s="42"/>
      <c r="T748" s="42"/>
      <c r="U748" s="43"/>
      <c r="V748" s="44"/>
      <c r="W748" s="40"/>
      <c r="X748" s="55"/>
      <c r="Y748" s="54" t="str">
        <f>IF(COUNTA(B748:W748)&lt;=3,"",IF(B748&amp;C748&amp;D748="","",IF(F748&amp;G748="","OK",IF(ISERROR(VLOOKUP(MID(F748,2,2)&amp;LEFT(G748,4),ΚΩΔΙΚΟΙ!A:A,1,FALSE)),"ΣΦΑΛΜΑ: Έλλειψη αντιστοίχισης στηλών 5 και 6","OK"))))</f>
        <v/>
      </c>
      <c r="Z748" s="54" t="str">
        <f t="shared" si="70"/>
        <v/>
      </c>
      <c r="AA748" s="54" t="str">
        <f>IF(COUNTA(B748:W748)&lt;=3,"",IF(B748&amp;C748&amp;D748="","",IF(I748&amp;J748="","OK",IF(ISERROR(VLOOKUP(MID(I748,2,2)&amp;LEFT(J748,4),ΚΩΔΙΚΟΙ!A:A,1,FALSE)),"ΣΦΑΛΜΑ: Έλλειψη αντιστοίχισης στηλών 8 και 9","OK"))))</f>
        <v/>
      </c>
      <c r="AB748" s="54" t="str">
        <f t="shared" si="71"/>
        <v/>
      </c>
      <c r="AC748" s="54" t="str">
        <f t="shared" si="72"/>
        <v/>
      </c>
      <c r="AD748" s="54" t="str">
        <f t="shared" si="73"/>
        <v/>
      </c>
      <c r="AE748" s="54" t="str">
        <f t="shared" si="74"/>
        <v/>
      </c>
    </row>
    <row r="749" spans="1:31" ht="62.25" customHeight="1" x14ac:dyDescent="0.25">
      <c r="A749" s="31" t="str">
        <f t="shared" si="69"/>
        <v/>
      </c>
      <c r="B749" s="34"/>
      <c r="C749" s="12"/>
      <c r="D749" s="12"/>
      <c r="E749" s="12"/>
      <c r="F749" s="35"/>
      <c r="G749" s="12"/>
      <c r="H749" s="11"/>
      <c r="I749" s="35"/>
      <c r="J749" s="35"/>
      <c r="K749" s="11"/>
      <c r="L749" s="11"/>
      <c r="M749" s="35"/>
      <c r="N749" s="37"/>
      <c r="O749" s="37"/>
      <c r="P749" s="36"/>
      <c r="Q749" s="36"/>
      <c r="R749" s="36"/>
      <c r="S749" s="36"/>
      <c r="T749" s="36"/>
      <c r="U749" s="37"/>
      <c r="V749" s="38"/>
      <c r="W749" s="34"/>
      <c r="X749" s="53"/>
      <c r="Y749" s="54" t="str">
        <f>IF(COUNTA(B749:W749)&lt;=3,"",IF(B749&amp;C749&amp;D749="","",IF(F749&amp;G749="","OK",IF(ISERROR(VLOOKUP(MID(F749,2,2)&amp;LEFT(G749,4),ΚΩΔΙΚΟΙ!A:A,1,FALSE)),"ΣΦΑΛΜΑ: Έλλειψη αντιστοίχισης στηλών 5 και 6","OK"))))</f>
        <v/>
      </c>
      <c r="Z749" s="54" t="str">
        <f t="shared" si="70"/>
        <v/>
      </c>
      <c r="AA749" s="54" t="str">
        <f>IF(COUNTA(B749:W749)&lt;=3,"",IF(B749&amp;C749&amp;D749="","",IF(I749&amp;J749="","OK",IF(ISERROR(VLOOKUP(MID(I749,2,2)&amp;LEFT(J749,4),ΚΩΔΙΚΟΙ!A:A,1,FALSE)),"ΣΦΑΛΜΑ: Έλλειψη αντιστοίχισης στηλών 8 και 9","OK"))))</f>
        <v/>
      </c>
      <c r="AB749" s="54" t="str">
        <f t="shared" si="71"/>
        <v/>
      </c>
      <c r="AC749" s="54" t="str">
        <f t="shared" si="72"/>
        <v/>
      </c>
      <c r="AD749" s="54" t="str">
        <f t="shared" si="73"/>
        <v/>
      </c>
      <c r="AE749" s="54" t="str">
        <f t="shared" si="74"/>
        <v/>
      </c>
    </row>
    <row r="750" spans="1:31" ht="62.25" customHeight="1" x14ac:dyDescent="0.25">
      <c r="A750" s="39" t="str">
        <f t="shared" si="69"/>
        <v/>
      </c>
      <c r="B750" s="40"/>
      <c r="C750" s="41"/>
      <c r="D750" s="41"/>
      <c r="E750" s="41"/>
      <c r="F750" s="41"/>
      <c r="G750" s="41"/>
      <c r="H750" s="42"/>
      <c r="I750" s="41"/>
      <c r="J750" s="41"/>
      <c r="K750" s="42"/>
      <c r="L750" s="42"/>
      <c r="M750" s="41"/>
      <c r="N750" s="43"/>
      <c r="O750" s="43"/>
      <c r="P750" s="42"/>
      <c r="Q750" s="42"/>
      <c r="R750" s="42"/>
      <c r="S750" s="42"/>
      <c r="T750" s="42"/>
      <c r="U750" s="43"/>
      <c r="V750" s="44"/>
      <c r="W750" s="40"/>
      <c r="X750" s="55"/>
      <c r="Y750" s="54" t="str">
        <f>IF(COUNTA(B750:W750)&lt;=3,"",IF(B750&amp;C750&amp;D750="","",IF(F750&amp;G750="","OK",IF(ISERROR(VLOOKUP(MID(F750,2,2)&amp;LEFT(G750,4),ΚΩΔΙΚΟΙ!A:A,1,FALSE)),"ΣΦΑΛΜΑ: Έλλειψη αντιστοίχισης στηλών 5 και 6","OK"))))</f>
        <v/>
      </c>
      <c r="Z750" s="54" t="str">
        <f t="shared" si="70"/>
        <v/>
      </c>
      <c r="AA750" s="54" t="str">
        <f>IF(COUNTA(B750:W750)&lt;=3,"",IF(B750&amp;C750&amp;D750="","",IF(I750&amp;J750="","OK",IF(ISERROR(VLOOKUP(MID(I750,2,2)&amp;LEFT(J750,4),ΚΩΔΙΚΟΙ!A:A,1,FALSE)),"ΣΦΑΛΜΑ: Έλλειψη αντιστοίχισης στηλών 8 και 9","OK"))))</f>
        <v/>
      </c>
      <c r="AB750" s="54" t="str">
        <f t="shared" si="71"/>
        <v/>
      </c>
      <c r="AC750" s="54" t="str">
        <f t="shared" si="72"/>
        <v/>
      </c>
      <c r="AD750" s="54" t="str">
        <f t="shared" si="73"/>
        <v/>
      </c>
      <c r="AE750" s="54" t="str">
        <f t="shared" si="74"/>
        <v/>
      </c>
    </row>
    <row r="751" spans="1:31" ht="62.25" customHeight="1" x14ac:dyDescent="0.25">
      <c r="A751" s="31" t="str">
        <f t="shared" si="69"/>
        <v/>
      </c>
      <c r="B751" s="34"/>
      <c r="C751" s="12"/>
      <c r="D751" s="12"/>
      <c r="E751" s="12"/>
      <c r="F751" s="35"/>
      <c r="G751" s="12"/>
      <c r="H751" s="11"/>
      <c r="I751" s="35"/>
      <c r="J751" s="35"/>
      <c r="K751" s="11"/>
      <c r="L751" s="11"/>
      <c r="M751" s="35"/>
      <c r="N751" s="37"/>
      <c r="O751" s="37"/>
      <c r="P751" s="36"/>
      <c r="Q751" s="36"/>
      <c r="R751" s="36"/>
      <c r="S751" s="36"/>
      <c r="T751" s="36"/>
      <c r="U751" s="37"/>
      <c r="V751" s="38"/>
      <c r="W751" s="34"/>
      <c r="X751" s="53"/>
      <c r="Y751" s="54" t="str">
        <f>IF(COUNTA(B751:W751)&lt;=3,"",IF(B751&amp;C751&amp;D751="","",IF(F751&amp;G751="","OK",IF(ISERROR(VLOOKUP(MID(F751,2,2)&amp;LEFT(G751,4),ΚΩΔΙΚΟΙ!A:A,1,FALSE)),"ΣΦΑΛΜΑ: Έλλειψη αντιστοίχισης στηλών 5 και 6","OK"))))</f>
        <v/>
      </c>
      <c r="Z751" s="54" t="str">
        <f t="shared" si="70"/>
        <v/>
      </c>
      <c r="AA751" s="54" t="str">
        <f>IF(COUNTA(B751:W751)&lt;=3,"",IF(B751&amp;C751&amp;D751="","",IF(I751&amp;J751="","OK",IF(ISERROR(VLOOKUP(MID(I751,2,2)&amp;LEFT(J751,4),ΚΩΔΙΚΟΙ!A:A,1,FALSE)),"ΣΦΑΛΜΑ: Έλλειψη αντιστοίχισης στηλών 8 και 9","OK"))))</f>
        <v/>
      </c>
      <c r="AB751" s="54" t="str">
        <f t="shared" si="71"/>
        <v/>
      </c>
      <c r="AC751" s="54" t="str">
        <f t="shared" si="72"/>
        <v/>
      </c>
      <c r="AD751" s="54" t="str">
        <f t="shared" si="73"/>
        <v/>
      </c>
      <c r="AE751" s="54" t="str">
        <f t="shared" si="74"/>
        <v/>
      </c>
    </row>
    <row r="752" spans="1:31" ht="62.25" customHeight="1" x14ac:dyDescent="0.25">
      <c r="A752" s="39" t="str">
        <f t="shared" si="69"/>
        <v/>
      </c>
      <c r="B752" s="40"/>
      <c r="C752" s="41"/>
      <c r="D752" s="41"/>
      <c r="E752" s="41"/>
      <c r="F752" s="41"/>
      <c r="G752" s="41"/>
      <c r="H752" s="42"/>
      <c r="I752" s="41"/>
      <c r="J752" s="41"/>
      <c r="K752" s="42"/>
      <c r="L752" s="42"/>
      <c r="M752" s="41"/>
      <c r="N752" s="43"/>
      <c r="O752" s="43"/>
      <c r="P752" s="42"/>
      <c r="Q752" s="42"/>
      <c r="R752" s="42"/>
      <c r="S752" s="42"/>
      <c r="T752" s="42"/>
      <c r="U752" s="43"/>
      <c r="V752" s="44"/>
      <c r="W752" s="40"/>
      <c r="X752" s="55"/>
      <c r="Y752" s="54" t="str">
        <f>IF(COUNTA(B752:W752)&lt;=3,"",IF(B752&amp;C752&amp;D752="","",IF(F752&amp;G752="","OK",IF(ISERROR(VLOOKUP(MID(F752,2,2)&amp;LEFT(G752,4),ΚΩΔΙΚΟΙ!A:A,1,FALSE)),"ΣΦΑΛΜΑ: Έλλειψη αντιστοίχισης στηλών 5 και 6","OK"))))</f>
        <v/>
      </c>
      <c r="Z752" s="54" t="str">
        <f t="shared" si="70"/>
        <v/>
      </c>
      <c r="AA752" s="54" t="str">
        <f>IF(COUNTA(B752:W752)&lt;=3,"",IF(B752&amp;C752&amp;D752="","",IF(I752&amp;J752="","OK",IF(ISERROR(VLOOKUP(MID(I752,2,2)&amp;LEFT(J752,4),ΚΩΔΙΚΟΙ!A:A,1,FALSE)),"ΣΦΑΛΜΑ: Έλλειψη αντιστοίχισης στηλών 8 και 9","OK"))))</f>
        <v/>
      </c>
      <c r="AB752" s="54" t="str">
        <f t="shared" si="71"/>
        <v/>
      </c>
      <c r="AC752" s="54" t="str">
        <f t="shared" si="72"/>
        <v/>
      </c>
      <c r="AD752" s="54" t="str">
        <f t="shared" si="73"/>
        <v/>
      </c>
      <c r="AE752" s="54" t="str">
        <f t="shared" si="74"/>
        <v/>
      </c>
    </row>
    <row r="753" spans="1:31" ht="62.25" customHeight="1" x14ac:dyDescent="0.25">
      <c r="A753" s="31" t="str">
        <f t="shared" si="69"/>
        <v/>
      </c>
      <c r="B753" s="34"/>
      <c r="C753" s="12"/>
      <c r="D753" s="12"/>
      <c r="E753" s="12"/>
      <c r="F753" s="35"/>
      <c r="G753" s="12"/>
      <c r="H753" s="11"/>
      <c r="I753" s="35"/>
      <c r="J753" s="35"/>
      <c r="K753" s="11"/>
      <c r="L753" s="11"/>
      <c r="M753" s="35"/>
      <c r="N753" s="37"/>
      <c r="O753" s="37"/>
      <c r="P753" s="36"/>
      <c r="Q753" s="36"/>
      <c r="R753" s="36"/>
      <c r="S753" s="36"/>
      <c r="T753" s="36"/>
      <c r="U753" s="37"/>
      <c r="V753" s="38"/>
      <c r="W753" s="34"/>
      <c r="X753" s="53"/>
      <c r="Y753" s="54" t="str">
        <f>IF(COUNTA(B753:W753)&lt;=3,"",IF(B753&amp;C753&amp;D753="","",IF(F753&amp;G753="","OK",IF(ISERROR(VLOOKUP(MID(F753,2,2)&amp;LEFT(G753,4),ΚΩΔΙΚΟΙ!A:A,1,FALSE)),"ΣΦΑΛΜΑ: Έλλειψη αντιστοίχισης στηλών 5 και 6","OK"))))</f>
        <v/>
      </c>
      <c r="Z753" s="54" t="str">
        <f t="shared" si="70"/>
        <v/>
      </c>
      <c r="AA753" s="54" t="str">
        <f>IF(COUNTA(B753:W753)&lt;=3,"",IF(B753&amp;C753&amp;D753="","",IF(I753&amp;J753="","OK",IF(ISERROR(VLOOKUP(MID(I753,2,2)&amp;LEFT(J753,4),ΚΩΔΙΚΟΙ!A:A,1,FALSE)),"ΣΦΑΛΜΑ: Έλλειψη αντιστοίχισης στηλών 8 και 9","OK"))))</f>
        <v/>
      </c>
      <c r="AB753" s="54" t="str">
        <f t="shared" si="71"/>
        <v/>
      </c>
      <c r="AC753" s="54" t="str">
        <f t="shared" si="72"/>
        <v/>
      </c>
      <c r="AD753" s="54" t="str">
        <f t="shared" si="73"/>
        <v/>
      </c>
      <c r="AE753" s="54" t="str">
        <f t="shared" si="74"/>
        <v/>
      </c>
    </row>
    <row r="754" spans="1:31" ht="62.25" customHeight="1" x14ac:dyDescent="0.25">
      <c r="A754" s="39" t="str">
        <f t="shared" si="69"/>
        <v/>
      </c>
      <c r="B754" s="40"/>
      <c r="C754" s="41"/>
      <c r="D754" s="41"/>
      <c r="E754" s="41"/>
      <c r="F754" s="41"/>
      <c r="G754" s="41"/>
      <c r="H754" s="42"/>
      <c r="I754" s="41"/>
      <c r="J754" s="41"/>
      <c r="K754" s="42"/>
      <c r="L754" s="42"/>
      <c r="M754" s="41"/>
      <c r="N754" s="43"/>
      <c r="O754" s="43"/>
      <c r="P754" s="42"/>
      <c r="Q754" s="42"/>
      <c r="R754" s="42"/>
      <c r="S754" s="42"/>
      <c r="T754" s="42"/>
      <c r="U754" s="43"/>
      <c r="V754" s="44"/>
      <c r="W754" s="40"/>
      <c r="X754" s="55"/>
      <c r="Y754" s="54" t="str">
        <f>IF(COUNTA(B754:W754)&lt;=3,"",IF(B754&amp;C754&amp;D754="","",IF(F754&amp;G754="","OK",IF(ISERROR(VLOOKUP(MID(F754,2,2)&amp;LEFT(G754,4),ΚΩΔΙΚΟΙ!A:A,1,FALSE)),"ΣΦΑΛΜΑ: Έλλειψη αντιστοίχισης στηλών 5 και 6","OK"))))</f>
        <v/>
      </c>
      <c r="Z754" s="54" t="str">
        <f t="shared" si="70"/>
        <v/>
      </c>
      <c r="AA754" s="54" t="str">
        <f>IF(COUNTA(B754:W754)&lt;=3,"",IF(B754&amp;C754&amp;D754="","",IF(I754&amp;J754="","OK",IF(ISERROR(VLOOKUP(MID(I754,2,2)&amp;LEFT(J754,4),ΚΩΔΙΚΟΙ!A:A,1,FALSE)),"ΣΦΑΛΜΑ: Έλλειψη αντιστοίχισης στηλών 8 και 9","OK"))))</f>
        <v/>
      </c>
      <c r="AB754" s="54" t="str">
        <f t="shared" si="71"/>
        <v/>
      </c>
      <c r="AC754" s="54" t="str">
        <f t="shared" si="72"/>
        <v/>
      </c>
      <c r="AD754" s="54" t="str">
        <f t="shared" si="73"/>
        <v/>
      </c>
      <c r="AE754" s="54" t="str">
        <f t="shared" si="74"/>
        <v/>
      </c>
    </row>
    <row r="755" spans="1:31" ht="62.25" customHeight="1" x14ac:dyDescent="0.25">
      <c r="A755" s="31" t="str">
        <f t="shared" si="69"/>
        <v/>
      </c>
      <c r="B755" s="34"/>
      <c r="C755" s="12"/>
      <c r="D755" s="12"/>
      <c r="E755" s="12"/>
      <c r="F755" s="35"/>
      <c r="G755" s="12"/>
      <c r="H755" s="11"/>
      <c r="I755" s="35"/>
      <c r="J755" s="35"/>
      <c r="K755" s="11"/>
      <c r="L755" s="11"/>
      <c r="M755" s="35"/>
      <c r="N755" s="37"/>
      <c r="O755" s="37"/>
      <c r="P755" s="36"/>
      <c r="Q755" s="36"/>
      <c r="R755" s="36"/>
      <c r="S755" s="36"/>
      <c r="T755" s="36"/>
      <c r="U755" s="37"/>
      <c r="V755" s="38"/>
      <c r="W755" s="34"/>
      <c r="X755" s="53"/>
      <c r="Y755" s="54" t="str">
        <f>IF(COUNTA(B755:W755)&lt;=3,"",IF(B755&amp;C755&amp;D755="","",IF(F755&amp;G755="","OK",IF(ISERROR(VLOOKUP(MID(F755,2,2)&amp;LEFT(G755,4),ΚΩΔΙΚΟΙ!A:A,1,FALSE)),"ΣΦΑΛΜΑ: Έλλειψη αντιστοίχισης στηλών 5 και 6","OK"))))</f>
        <v/>
      </c>
      <c r="Z755" s="54" t="str">
        <f t="shared" si="70"/>
        <v/>
      </c>
      <c r="AA755" s="54" t="str">
        <f>IF(COUNTA(B755:W755)&lt;=3,"",IF(B755&amp;C755&amp;D755="","",IF(I755&amp;J755="","OK",IF(ISERROR(VLOOKUP(MID(I755,2,2)&amp;LEFT(J755,4),ΚΩΔΙΚΟΙ!A:A,1,FALSE)),"ΣΦΑΛΜΑ: Έλλειψη αντιστοίχισης στηλών 8 και 9","OK"))))</f>
        <v/>
      </c>
      <c r="AB755" s="54" t="str">
        <f t="shared" si="71"/>
        <v/>
      </c>
      <c r="AC755" s="54" t="str">
        <f t="shared" si="72"/>
        <v/>
      </c>
      <c r="AD755" s="54" t="str">
        <f t="shared" si="73"/>
        <v/>
      </c>
      <c r="AE755" s="54" t="str">
        <f t="shared" si="74"/>
        <v/>
      </c>
    </row>
    <row r="756" spans="1:31" ht="62.25" customHeight="1" x14ac:dyDescent="0.25">
      <c r="A756" s="39" t="str">
        <f t="shared" si="69"/>
        <v/>
      </c>
      <c r="B756" s="40"/>
      <c r="C756" s="41"/>
      <c r="D756" s="41"/>
      <c r="E756" s="41"/>
      <c r="F756" s="41"/>
      <c r="G756" s="41"/>
      <c r="H756" s="42"/>
      <c r="I756" s="41"/>
      <c r="J756" s="41"/>
      <c r="K756" s="42"/>
      <c r="L756" s="42"/>
      <c r="M756" s="41"/>
      <c r="N756" s="43"/>
      <c r="O756" s="43"/>
      <c r="P756" s="42"/>
      <c r="Q756" s="42"/>
      <c r="R756" s="42"/>
      <c r="S756" s="42"/>
      <c r="T756" s="42"/>
      <c r="U756" s="43"/>
      <c r="V756" s="44"/>
      <c r="W756" s="40"/>
      <c r="X756" s="55"/>
      <c r="Y756" s="54" t="str">
        <f>IF(COUNTA(B756:W756)&lt;=3,"",IF(B756&amp;C756&amp;D756="","",IF(F756&amp;G756="","OK",IF(ISERROR(VLOOKUP(MID(F756,2,2)&amp;LEFT(G756,4),ΚΩΔΙΚΟΙ!A:A,1,FALSE)),"ΣΦΑΛΜΑ: Έλλειψη αντιστοίχισης στηλών 5 και 6","OK"))))</f>
        <v/>
      </c>
      <c r="Z756" s="54" t="str">
        <f t="shared" si="70"/>
        <v/>
      </c>
      <c r="AA756" s="54" t="str">
        <f>IF(COUNTA(B756:W756)&lt;=3,"",IF(B756&amp;C756&amp;D756="","",IF(I756&amp;J756="","OK",IF(ISERROR(VLOOKUP(MID(I756,2,2)&amp;LEFT(J756,4),ΚΩΔΙΚΟΙ!A:A,1,FALSE)),"ΣΦΑΛΜΑ: Έλλειψη αντιστοίχισης στηλών 8 και 9","OK"))))</f>
        <v/>
      </c>
      <c r="AB756" s="54" t="str">
        <f t="shared" si="71"/>
        <v/>
      </c>
      <c r="AC756" s="54" t="str">
        <f t="shared" si="72"/>
        <v/>
      </c>
      <c r="AD756" s="54" t="str">
        <f t="shared" si="73"/>
        <v/>
      </c>
      <c r="AE756" s="54" t="str">
        <f t="shared" si="74"/>
        <v/>
      </c>
    </row>
    <row r="757" spans="1:31" ht="62.25" customHeight="1" x14ac:dyDescent="0.25">
      <c r="A757" s="31" t="str">
        <f t="shared" si="69"/>
        <v/>
      </c>
      <c r="B757" s="34"/>
      <c r="C757" s="12"/>
      <c r="D757" s="12"/>
      <c r="E757" s="12"/>
      <c r="F757" s="35"/>
      <c r="G757" s="12"/>
      <c r="H757" s="11"/>
      <c r="I757" s="35"/>
      <c r="J757" s="35"/>
      <c r="K757" s="11"/>
      <c r="L757" s="11"/>
      <c r="M757" s="35"/>
      <c r="N757" s="37"/>
      <c r="O757" s="37"/>
      <c r="P757" s="36"/>
      <c r="Q757" s="36"/>
      <c r="R757" s="36"/>
      <c r="S757" s="36"/>
      <c r="T757" s="36"/>
      <c r="U757" s="37"/>
      <c r="V757" s="38"/>
      <c r="W757" s="34"/>
      <c r="X757" s="53"/>
      <c r="Y757" s="54" t="str">
        <f>IF(COUNTA(B757:W757)&lt;=3,"",IF(B757&amp;C757&amp;D757="","",IF(F757&amp;G757="","OK",IF(ISERROR(VLOOKUP(MID(F757,2,2)&amp;LEFT(G757,4),ΚΩΔΙΚΟΙ!A:A,1,FALSE)),"ΣΦΑΛΜΑ: Έλλειψη αντιστοίχισης στηλών 5 και 6","OK"))))</f>
        <v/>
      </c>
      <c r="Z757" s="54" t="str">
        <f t="shared" si="70"/>
        <v/>
      </c>
      <c r="AA757" s="54" t="str">
        <f>IF(COUNTA(B757:W757)&lt;=3,"",IF(B757&amp;C757&amp;D757="","",IF(I757&amp;J757="","OK",IF(ISERROR(VLOOKUP(MID(I757,2,2)&amp;LEFT(J757,4),ΚΩΔΙΚΟΙ!A:A,1,FALSE)),"ΣΦΑΛΜΑ: Έλλειψη αντιστοίχισης στηλών 8 και 9","OK"))))</f>
        <v/>
      </c>
      <c r="AB757" s="54" t="str">
        <f t="shared" si="71"/>
        <v/>
      </c>
      <c r="AC757" s="54" t="str">
        <f t="shared" si="72"/>
        <v/>
      </c>
      <c r="AD757" s="54" t="str">
        <f t="shared" si="73"/>
        <v/>
      </c>
      <c r="AE757" s="54" t="str">
        <f t="shared" si="74"/>
        <v/>
      </c>
    </row>
    <row r="758" spans="1:31" ht="62.25" customHeight="1" x14ac:dyDescent="0.25">
      <c r="A758" s="39" t="str">
        <f t="shared" si="69"/>
        <v/>
      </c>
      <c r="B758" s="40"/>
      <c r="C758" s="41"/>
      <c r="D758" s="41"/>
      <c r="E758" s="41"/>
      <c r="F758" s="41"/>
      <c r="G758" s="41"/>
      <c r="H758" s="42"/>
      <c r="I758" s="41"/>
      <c r="J758" s="41"/>
      <c r="K758" s="42"/>
      <c r="L758" s="42"/>
      <c r="M758" s="41"/>
      <c r="N758" s="43"/>
      <c r="O758" s="43"/>
      <c r="P758" s="42"/>
      <c r="Q758" s="42"/>
      <c r="R758" s="42"/>
      <c r="S758" s="42"/>
      <c r="T758" s="42"/>
      <c r="U758" s="43"/>
      <c r="V758" s="44"/>
      <c r="W758" s="40"/>
      <c r="X758" s="55"/>
      <c r="Y758" s="54" t="str">
        <f>IF(COUNTA(B758:W758)&lt;=3,"",IF(B758&amp;C758&amp;D758="","",IF(F758&amp;G758="","OK",IF(ISERROR(VLOOKUP(MID(F758,2,2)&amp;LEFT(G758,4),ΚΩΔΙΚΟΙ!A:A,1,FALSE)),"ΣΦΑΛΜΑ: Έλλειψη αντιστοίχισης στηλών 5 και 6","OK"))))</f>
        <v/>
      </c>
      <c r="Z758" s="54" t="str">
        <f t="shared" si="70"/>
        <v/>
      </c>
      <c r="AA758" s="54" t="str">
        <f>IF(COUNTA(B758:W758)&lt;=3,"",IF(B758&amp;C758&amp;D758="","",IF(I758&amp;J758="","OK",IF(ISERROR(VLOOKUP(MID(I758,2,2)&amp;LEFT(J758,4),ΚΩΔΙΚΟΙ!A:A,1,FALSE)),"ΣΦΑΛΜΑ: Έλλειψη αντιστοίχισης στηλών 8 και 9","OK"))))</f>
        <v/>
      </c>
      <c r="AB758" s="54" t="str">
        <f t="shared" si="71"/>
        <v/>
      </c>
      <c r="AC758" s="54" t="str">
        <f t="shared" si="72"/>
        <v/>
      </c>
      <c r="AD758" s="54" t="str">
        <f t="shared" si="73"/>
        <v/>
      </c>
      <c r="AE758" s="54" t="str">
        <f t="shared" si="74"/>
        <v/>
      </c>
    </row>
    <row r="759" spans="1:31" ht="62.25" customHeight="1" x14ac:dyDescent="0.25">
      <c r="A759" s="31" t="str">
        <f t="shared" si="69"/>
        <v/>
      </c>
      <c r="B759" s="34"/>
      <c r="C759" s="12"/>
      <c r="D759" s="12"/>
      <c r="E759" s="12"/>
      <c r="F759" s="35"/>
      <c r="G759" s="12"/>
      <c r="H759" s="11"/>
      <c r="I759" s="35"/>
      <c r="J759" s="35"/>
      <c r="K759" s="11"/>
      <c r="L759" s="11"/>
      <c r="M759" s="35"/>
      <c r="N759" s="37"/>
      <c r="O759" s="37"/>
      <c r="P759" s="36"/>
      <c r="Q759" s="36"/>
      <c r="R759" s="36"/>
      <c r="S759" s="36"/>
      <c r="T759" s="36"/>
      <c r="U759" s="37"/>
      <c r="V759" s="38"/>
      <c r="W759" s="34"/>
      <c r="X759" s="53"/>
      <c r="Y759" s="54" t="str">
        <f>IF(COUNTA(B759:W759)&lt;=3,"",IF(B759&amp;C759&amp;D759="","",IF(F759&amp;G759="","OK",IF(ISERROR(VLOOKUP(MID(F759,2,2)&amp;LEFT(G759,4),ΚΩΔΙΚΟΙ!A:A,1,FALSE)),"ΣΦΑΛΜΑ: Έλλειψη αντιστοίχισης στηλών 5 και 6","OK"))))</f>
        <v/>
      </c>
      <c r="Z759" s="54" t="str">
        <f t="shared" si="70"/>
        <v/>
      </c>
      <c r="AA759" s="54" t="str">
        <f>IF(COUNTA(B759:W759)&lt;=3,"",IF(B759&amp;C759&amp;D759="","",IF(I759&amp;J759="","OK",IF(ISERROR(VLOOKUP(MID(I759,2,2)&amp;LEFT(J759,4),ΚΩΔΙΚΟΙ!A:A,1,FALSE)),"ΣΦΑΛΜΑ: Έλλειψη αντιστοίχισης στηλών 8 και 9","OK"))))</f>
        <v/>
      </c>
      <c r="AB759" s="54" t="str">
        <f t="shared" si="71"/>
        <v/>
      </c>
      <c r="AC759" s="54" t="str">
        <f t="shared" si="72"/>
        <v/>
      </c>
      <c r="AD759" s="54" t="str">
        <f t="shared" si="73"/>
        <v/>
      </c>
      <c r="AE759" s="54" t="str">
        <f t="shared" si="74"/>
        <v/>
      </c>
    </row>
    <row r="760" spans="1:31" ht="62.25" customHeight="1" x14ac:dyDescent="0.25">
      <c r="A760" s="39" t="str">
        <f t="shared" si="69"/>
        <v/>
      </c>
      <c r="B760" s="40"/>
      <c r="C760" s="41"/>
      <c r="D760" s="41"/>
      <c r="E760" s="41"/>
      <c r="F760" s="41"/>
      <c r="G760" s="41"/>
      <c r="H760" s="42"/>
      <c r="I760" s="41"/>
      <c r="J760" s="41"/>
      <c r="K760" s="42"/>
      <c r="L760" s="42"/>
      <c r="M760" s="41"/>
      <c r="N760" s="43"/>
      <c r="O760" s="43"/>
      <c r="P760" s="42"/>
      <c r="Q760" s="42"/>
      <c r="R760" s="42"/>
      <c r="S760" s="42"/>
      <c r="T760" s="42"/>
      <c r="U760" s="43"/>
      <c r="V760" s="44"/>
      <c r="W760" s="40"/>
      <c r="X760" s="55"/>
      <c r="Y760" s="54" t="str">
        <f>IF(COUNTA(B760:W760)&lt;=3,"",IF(B760&amp;C760&amp;D760="","",IF(F760&amp;G760="","OK",IF(ISERROR(VLOOKUP(MID(F760,2,2)&amp;LEFT(G760,4),ΚΩΔΙΚΟΙ!A:A,1,FALSE)),"ΣΦΑΛΜΑ: Έλλειψη αντιστοίχισης στηλών 5 και 6","OK"))))</f>
        <v/>
      </c>
      <c r="Z760" s="54" t="str">
        <f t="shared" si="70"/>
        <v/>
      </c>
      <c r="AA760" s="54" t="str">
        <f>IF(COUNTA(B760:W760)&lt;=3,"",IF(B760&amp;C760&amp;D760="","",IF(I760&amp;J760="","OK",IF(ISERROR(VLOOKUP(MID(I760,2,2)&amp;LEFT(J760,4),ΚΩΔΙΚΟΙ!A:A,1,FALSE)),"ΣΦΑΛΜΑ: Έλλειψη αντιστοίχισης στηλών 8 και 9","OK"))))</f>
        <v/>
      </c>
      <c r="AB760" s="54" t="str">
        <f t="shared" si="71"/>
        <v/>
      </c>
      <c r="AC760" s="54" t="str">
        <f t="shared" si="72"/>
        <v/>
      </c>
      <c r="AD760" s="54" t="str">
        <f t="shared" si="73"/>
        <v/>
      </c>
      <c r="AE760" s="54" t="str">
        <f t="shared" si="74"/>
        <v/>
      </c>
    </row>
    <row r="761" spans="1:31" ht="62.25" customHeight="1" x14ac:dyDescent="0.25">
      <c r="A761" s="31" t="str">
        <f t="shared" si="69"/>
        <v/>
      </c>
      <c r="B761" s="34"/>
      <c r="C761" s="12"/>
      <c r="D761" s="12"/>
      <c r="E761" s="12"/>
      <c r="F761" s="35"/>
      <c r="G761" s="12"/>
      <c r="H761" s="11"/>
      <c r="I761" s="35"/>
      <c r="J761" s="35"/>
      <c r="K761" s="11"/>
      <c r="L761" s="11"/>
      <c r="M761" s="35"/>
      <c r="N761" s="37"/>
      <c r="O761" s="37"/>
      <c r="P761" s="36"/>
      <c r="Q761" s="36"/>
      <c r="R761" s="36"/>
      <c r="S761" s="36"/>
      <c r="T761" s="36"/>
      <c r="U761" s="37"/>
      <c r="V761" s="38"/>
      <c r="W761" s="34"/>
      <c r="X761" s="53"/>
      <c r="Y761" s="54" t="str">
        <f>IF(COUNTA(B761:W761)&lt;=3,"",IF(B761&amp;C761&amp;D761="","",IF(F761&amp;G761="","OK",IF(ISERROR(VLOOKUP(MID(F761,2,2)&amp;LEFT(G761,4),ΚΩΔΙΚΟΙ!A:A,1,FALSE)),"ΣΦΑΛΜΑ: Έλλειψη αντιστοίχισης στηλών 5 και 6","OK"))))</f>
        <v/>
      </c>
      <c r="Z761" s="54" t="str">
        <f t="shared" si="70"/>
        <v/>
      </c>
      <c r="AA761" s="54" t="str">
        <f>IF(COUNTA(B761:W761)&lt;=3,"",IF(B761&amp;C761&amp;D761="","",IF(I761&amp;J761="","OK",IF(ISERROR(VLOOKUP(MID(I761,2,2)&amp;LEFT(J761,4),ΚΩΔΙΚΟΙ!A:A,1,FALSE)),"ΣΦΑΛΜΑ: Έλλειψη αντιστοίχισης στηλών 8 και 9","OK"))))</f>
        <v/>
      </c>
      <c r="AB761" s="54" t="str">
        <f t="shared" si="71"/>
        <v/>
      </c>
      <c r="AC761" s="54" t="str">
        <f t="shared" si="72"/>
        <v/>
      </c>
      <c r="AD761" s="54" t="str">
        <f t="shared" si="73"/>
        <v/>
      </c>
      <c r="AE761" s="54" t="str">
        <f t="shared" si="74"/>
        <v/>
      </c>
    </row>
    <row r="762" spans="1:31" ht="62.25" customHeight="1" x14ac:dyDescent="0.25">
      <c r="A762" s="39" t="str">
        <f t="shared" si="69"/>
        <v/>
      </c>
      <c r="B762" s="40"/>
      <c r="C762" s="41"/>
      <c r="D762" s="41"/>
      <c r="E762" s="41"/>
      <c r="F762" s="41"/>
      <c r="G762" s="41"/>
      <c r="H762" s="42"/>
      <c r="I762" s="41"/>
      <c r="J762" s="41"/>
      <c r="K762" s="42"/>
      <c r="L762" s="42"/>
      <c r="M762" s="41"/>
      <c r="N762" s="43"/>
      <c r="O762" s="43"/>
      <c r="P762" s="42"/>
      <c r="Q762" s="42"/>
      <c r="R762" s="42"/>
      <c r="S762" s="42"/>
      <c r="T762" s="42"/>
      <c r="U762" s="43"/>
      <c r="V762" s="44"/>
      <c r="W762" s="40"/>
      <c r="X762" s="55"/>
      <c r="Y762" s="54" t="str">
        <f>IF(COUNTA(B762:W762)&lt;=3,"",IF(B762&amp;C762&amp;D762="","",IF(F762&amp;G762="","OK",IF(ISERROR(VLOOKUP(MID(F762,2,2)&amp;LEFT(G762,4),ΚΩΔΙΚΟΙ!A:A,1,FALSE)),"ΣΦΑΛΜΑ: Έλλειψη αντιστοίχισης στηλών 5 και 6","OK"))))</f>
        <v/>
      </c>
      <c r="Z762" s="54" t="str">
        <f t="shared" si="70"/>
        <v/>
      </c>
      <c r="AA762" s="54" t="str">
        <f>IF(COUNTA(B762:W762)&lt;=3,"",IF(B762&amp;C762&amp;D762="","",IF(I762&amp;J762="","OK",IF(ISERROR(VLOOKUP(MID(I762,2,2)&amp;LEFT(J762,4),ΚΩΔΙΚΟΙ!A:A,1,FALSE)),"ΣΦΑΛΜΑ: Έλλειψη αντιστοίχισης στηλών 8 και 9","OK"))))</f>
        <v/>
      </c>
      <c r="AB762" s="54" t="str">
        <f t="shared" si="71"/>
        <v/>
      </c>
      <c r="AC762" s="54" t="str">
        <f t="shared" si="72"/>
        <v/>
      </c>
      <c r="AD762" s="54" t="str">
        <f t="shared" si="73"/>
        <v/>
      </c>
      <c r="AE762" s="54" t="str">
        <f t="shared" si="74"/>
        <v/>
      </c>
    </row>
    <row r="763" spans="1:31" ht="62.25" customHeight="1" x14ac:dyDescent="0.25">
      <c r="A763" s="31" t="str">
        <f t="shared" si="69"/>
        <v/>
      </c>
      <c r="B763" s="34"/>
      <c r="C763" s="12"/>
      <c r="D763" s="12"/>
      <c r="E763" s="12"/>
      <c r="F763" s="35"/>
      <c r="G763" s="12"/>
      <c r="H763" s="11"/>
      <c r="I763" s="35"/>
      <c r="J763" s="35"/>
      <c r="K763" s="11"/>
      <c r="L763" s="11"/>
      <c r="M763" s="35"/>
      <c r="N763" s="37"/>
      <c r="O763" s="37"/>
      <c r="P763" s="36"/>
      <c r="Q763" s="36"/>
      <c r="R763" s="36"/>
      <c r="S763" s="36"/>
      <c r="T763" s="36"/>
      <c r="U763" s="37"/>
      <c r="V763" s="38"/>
      <c r="W763" s="34"/>
      <c r="X763" s="53"/>
      <c r="Y763" s="54" t="str">
        <f>IF(COUNTA(B763:W763)&lt;=3,"",IF(B763&amp;C763&amp;D763="","",IF(F763&amp;G763="","OK",IF(ISERROR(VLOOKUP(MID(F763,2,2)&amp;LEFT(G763,4),ΚΩΔΙΚΟΙ!A:A,1,FALSE)),"ΣΦΑΛΜΑ: Έλλειψη αντιστοίχισης στηλών 5 και 6","OK"))))</f>
        <v/>
      </c>
      <c r="Z763" s="54" t="str">
        <f t="shared" si="70"/>
        <v/>
      </c>
      <c r="AA763" s="54" t="str">
        <f>IF(COUNTA(B763:W763)&lt;=3,"",IF(B763&amp;C763&amp;D763="","",IF(I763&amp;J763="","OK",IF(ISERROR(VLOOKUP(MID(I763,2,2)&amp;LEFT(J763,4),ΚΩΔΙΚΟΙ!A:A,1,FALSE)),"ΣΦΑΛΜΑ: Έλλειψη αντιστοίχισης στηλών 8 και 9","OK"))))</f>
        <v/>
      </c>
      <c r="AB763" s="54" t="str">
        <f t="shared" si="71"/>
        <v/>
      </c>
      <c r="AC763" s="54" t="str">
        <f t="shared" si="72"/>
        <v/>
      </c>
      <c r="AD763" s="54" t="str">
        <f t="shared" si="73"/>
        <v/>
      </c>
      <c r="AE763" s="54" t="str">
        <f t="shared" si="74"/>
        <v/>
      </c>
    </row>
    <row r="764" spans="1:31" ht="62.25" customHeight="1" x14ac:dyDescent="0.25">
      <c r="A764" s="39" t="str">
        <f t="shared" ref="A764:A827" si="75">+IF(AND(C764="",D764=""),"",A763+1)</f>
        <v/>
      </c>
      <c r="B764" s="40"/>
      <c r="C764" s="41"/>
      <c r="D764" s="41"/>
      <c r="E764" s="41"/>
      <c r="F764" s="41"/>
      <c r="G764" s="41"/>
      <c r="H764" s="42"/>
      <c r="I764" s="41"/>
      <c r="J764" s="41"/>
      <c r="K764" s="42"/>
      <c r="L764" s="42"/>
      <c r="M764" s="41"/>
      <c r="N764" s="43"/>
      <c r="O764" s="43"/>
      <c r="P764" s="42"/>
      <c r="Q764" s="42"/>
      <c r="R764" s="42"/>
      <c r="S764" s="42"/>
      <c r="T764" s="42"/>
      <c r="U764" s="43"/>
      <c r="V764" s="44"/>
      <c r="W764" s="40"/>
      <c r="X764" s="55"/>
      <c r="Y764" s="54" t="str">
        <f>IF(COUNTA(B764:W764)&lt;=3,"",IF(B764&amp;C764&amp;D764="","",IF(F764&amp;G764="","OK",IF(ISERROR(VLOOKUP(MID(F764,2,2)&amp;LEFT(G764,4),ΚΩΔΙΚΟΙ!A:A,1,FALSE)),"ΣΦΑΛΜΑ: Έλλειψη αντιστοίχισης στηλών 5 και 6","OK"))))</f>
        <v/>
      </c>
      <c r="Z764" s="54" t="str">
        <f t="shared" ref="Z764:Z827" si="76">IF(COUNTA(B764:W764)&lt;=3,"",IF(B764&amp;C764&amp;D764="","",IF(F764&amp;G764&amp;H764="","OK",IF(AND(F764&lt;&gt;"",G764&lt;&gt;"",H764&gt;0),"OK",IF(AND(F764&amp;G764&lt;&gt;"",H764=0),"ΣΦΑΛΜΑ: Εκκρεμεί η συμπλήρωση του ποσού χρηματοδότησης",IF(AND(F764&amp;G764="",H764&gt;0),"ΣΦΑΛΜΑ: Έχει συμπληρωθεί ποσό χρηματοδότησης χωρίς συμπλήρωση των στηλών 5 ή / και 6"))))))</f>
        <v/>
      </c>
      <c r="AA764" s="54" t="str">
        <f>IF(COUNTA(B764:W764)&lt;=3,"",IF(B764&amp;C764&amp;D764="","",IF(I764&amp;J764="","OK",IF(ISERROR(VLOOKUP(MID(I764,2,2)&amp;LEFT(J764,4),ΚΩΔΙΚΟΙ!A:A,1,FALSE)),"ΣΦΑΛΜΑ: Έλλειψη αντιστοίχισης στηλών 8 και 9","OK"))))</f>
        <v/>
      </c>
      <c r="AB764" s="54" t="str">
        <f t="shared" ref="AB764:AB827" si="77">IF(COUNTA(B764:W764)&lt;=3,"",IF(B764&amp;C764&amp;D764="","",IF(I764&amp;J764&amp;K764="","OK",IF(AND(I764&lt;&gt;"",J764&lt;&gt;"",K764&gt;0),"OK",IF(AND(I764&amp;J764&lt;&gt;"",K764=0),"ΣΦΑΛΜΑ: Εκκρεμεί η συμπλήρωση του ποσού χρηματοδότησης",IF(AND(I764&amp;J764="",K764&gt;0),"ΣΦΑΛΜΑ: Έχει συμπληρωθεί ποσό χρηματοδότησης χωρίς συμπλήρωση των στηλών 5 ή / και 6"))))))</f>
        <v/>
      </c>
      <c r="AC764" s="54" t="str">
        <f t="shared" ref="AC764:AC827" si="78">IF(COUNTA(B764:W764)&lt;=3,"",IF(B764&amp;C764&amp;D764="","",IF(F764="05. ΕΡΓΟ ΑΥΤΕΠΙΣΤΑΣΙΑΣ","OK",IF(AND(OR(LEFT($M764,2)="04",LEFT($M764,2)="05",LEFT($M764,2)="06"),N764=""),"ΣΦΑΛΜΑ: Εκκρεμεί η συμπλήρωση ημερομηνίας στη στήλη 13","OK"))))</f>
        <v/>
      </c>
      <c r="AD764" s="54" t="str">
        <f t="shared" ref="AD764:AD827" si="79">IF(COUNTA(B764:W764)&lt;=3,"",IF(B764&amp;C764&amp;D764="","",IF(F764="05. ΕΡΓΟ ΑΥΤΕΠΙΣΤΑΣΙΑΣ","OK",IF(AND(OR(LEFT($M764,2)="05",LEFT($M764,2)="06"),O764=""),"ΣΦΑΛΜΑ: Εκκρεμεί η συμπλήρωση ημερομηνίας στη στήλη 14","OK"))))</f>
        <v/>
      </c>
      <c r="AE764" s="54" t="str">
        <f t="shared" ref="AE764:AE827" si="80">IF(COUNTA(B764:W764)&lt;=3,"",IF(B764&amp;C764&amp;D764="","",IF(AND(OR(LEFT($M764,2)="05",LEFT($M764,2)="06"),P764="")," ΣΦΑΛΜΑ: Εκκρεμεί η συμπλήρωση ημερομηνίας στη στήλη 15","OK")))</f>
        <v/>
      </c>
    </row>
    <row r="765" spans="1:31" ht="62.25" customHeight="1" x14ac:dyDescent="0.25">
      <c r="A765" s="31" t="str">
        <f t="shared" si="75"/>
        <v/>
      </c>
      <c r="B765" s="34"/>
      <c r="C765" s="12"/>
      <c r="D765" s="12"/>
      <c r="E765" s="12"/>
      <c r="F765" s="35"/>
      <c r="G765" s="12"/>
      <c r="H765" s="11"/>
      <c r="I765" s="35"/>
      <c r="J765" s="35"/>
      <c r="K765" s="11"/>
      <c r="L765" s="11"/>
      <c r="M765" s="35"/>
      <c r="N765" s="37"/>
      <c r="O765" s="37"/>
      <c r="P765" s="36"/>
      <c r="Q765" s="36"/>
      <c r="R765" s="36"/>
      <c r="S765" s="36"/>
      <c r="T765" s="36"/>
      <c r="U765" s="37"/>
      <c r="V765" s="38"/>
      <c r="W765" s="34"/>
      <c r="X765" s="53"/>
      <c r="Y765" s="54" t="str">
        <f>IF(COUNTA(B765:W765)&lt;=3,"",IF(B765&amp;C765&amp;D765="","",IF(F765&amp;G765="","OK",IF(ISERROR(VLOOKUP(MID(F765,2,2)&amp;LEFT(G765,4),ΚΩΔΙΚΟΙ!A:A,1,FALSE)),"ΣΦΑΛΜΑ: Έλλειψη αντιστοίχισης στηλών 5 και 6","OK"))))</f>
        <v/>
      </c>
      <c r="Z765" s="54" t="str">
        <f t="shared" si="76"/>
        <v/>
      </c>
      <c r="AA765" s="54" t="str">
        <f>IF(COUNTA(B765:W765)&lt;=3,"",IF(B765&amp;C765&amp;D765="","",IF(I765&amp;J765="","OK",IF(ISERROR(VLOOKUP(MID(I765,2,2)&amp;LEFT(J765,4),ΚΩΔΙΚΟΙ!A:A,1,FALSE)),"ΣΦΑΛΜΑ: Έλλειψη αντιστοίχισης στηλών 8 και 9","OK"))))</f>
        <v/>
      </c>
      <c r="AB765" s="54" t="str">
        <f t="shared" si="77"/>
        <v/>
      </c>
      <c r="AC765" s="54" t="str">
        <f t="shared" si="78"/>
        <v/>
      </c>
      <c r="AD765" s="54" t="str">
        <f t="shared" si="79"/>
        <v/>
      </c>
      <c r="AE765" s="54" t="str">
        <f t="shared" si="80"/>
        <v/>
      </c>
    </row>
    <row r="766" spans="1:31" ht="62.25" customHeight="1" x14ac:dyDescent="0.25">
      <c r="A766" s="39" t="str">
        <f t="shared" si="75"/>
        <v/>
      </c>
      <c r="B766" s="40"/>
      <c r="C766" s="41"/>
      <c r="D766" s="41"/>
      <c r="E766" s="41"/>
      <c r="F766" s="41"/>
      <c r="G766" s="41"/>
      <c r="H766" s="42"/>
      <c r="I766" s="41"/>
      <c r="J766" s="41"/>
      <c r="K766" s="42"/>
      <c r="L766" s="42"/>
      <c r="M766" s="41"/>
      <c r="N766" s="43"/>
      <c r="O766" s="43"/>
      <c r="P766" s="42"/>
      <c r="Q766" s="42"/>
      <c r="R766" s="42"/>
      <c r="S766" s="42"/>
      <c r="T766" s="42"/>
      <c r="U766" s="43"/>
      <c r="V766" s="44"/>
      <c r="W766" s="40"/>
      <c r="X766" s="55"/>
      <c r="Y766" s="54" t="str">
        <f>IF(COUNTA(B766:W766)&lt;=3,"",IF(B766&amp;C766&amp;D766="","",IF(F766&amp;G766="","OK",IF(ISERROR(VLOOKUP(MID(F766,2,2)&amp;LEFT(G766,4),ΚΩΔΙΚΟΙ!A:A,1,FALSE)),"ΣΦΑΛΜΑ: Έλλειψη αντιστοίχισης στηλών 5 και 6","OK"))))</f>
        <v/>
      </c>
      <c r="Z766" s="54" t="str">
        <f t="shared" si="76"/>
        <v/>
      </c>
      <c r="AA766" s="54" t="str">
        <f>IF(COUNTA(B766:W766)&lt;=3,"",IF(B766&amp;C766&amp;D766="","",IF(I766&amp;J766="","OK",IF(ISERROR(VLOOKUP(MID(I766,2,2)&amp;LEFT(J766,4),ΚΩΔΙΚΟΙ!A:A,1,FALSE)),"ΣΦΑΛΜΑ: Έλλειψη αντιστοίχισης στηλών 8 και 9","OK"))))</f>
        <v/>
      </c>
      <c r="AB766" s="54" t="str">
        <f t="shared" si="77"/>
        <v/>
      </c>
      <c r="AC766" s="54" t="str">
        <f t="shared" si="78"/>
        <v/>
      </c>
      <c r="AD766" s="54" t="str">
        <f t="shared" si="79"/>
        <v/>
      </c>
      <c r="AE766" s="54" t="str">
        <f t="shared" si="80"/>
        <v/>
      </c>
    </row>
    <row r="767" spans="1:31" ht="62.25" customHeight="1" x14ac:dyDescent="0.25">
      <c r="A767" s="31" t="str">
        <f t="shared" si="75"/>
        <v/>
      </c>
      <c r="B767" s="34"/>
      <c r="C767" s="12"/>
      <c r="D767" s="12"/>
      <c r="E767" s="12"/>
      <c r="F767" s="35"/>
      <c r="G767" s="12"/>
      <c r="H767" s="11"/>
      <c r="I767" s="35"/>
      <c r="J767" s="35"/>
      <c r="K767" s="11"/>
      <c r="L767" s="11"/>
      <c r="M767" s="35"/>
      <c r="N767" s="37"/>
      <c r="O767" s="37"/>
      <c r="P767" s="36"/>
      <c r="Q767" s="36"/>
      <c r="R767" s="36"/>
      <c r="S767" s="36"/>
      <c r="T767" s="36"/>
      <c r="U767" s="37"/>
      <c r="V767" s="38"/>
      <c r="W767" s="34"/>
      <c r="X767" s="53"/>
      <c r="Y767" s="54" t="str">
        <f>IF(COUNTA(B767:W767)&lt;=3,"",IF(B767&amp;C767&amp;D767="","",IF(F767&amp;G767="","OK",IF(ISERROR(VLOOKUP(MID(F767,2,2)&amp;LEFT(G767,4),ΚΩΔΙΚΟΙ!A:A,1,FALSE)),"ΣΦΑΛΜΑ: Έλλειψη αντιστοίχισης στηλών 5 και 6","OK"))))</f>
        <v/>
      </c>
      <c r="Z767" s="54" t="str">
        <f t="shared" si="76"/>
        <v/>
      </c>
      <c r="AA767" s="54" t="str">
        <f>IF(COUNTA(B767:W767)&lt;=3,"",IF(B767&amp;C767&amp;D767="","",IF(I767&amp;J767="","OK",IF(ISERROR(VLOOKUP(MID(I767,2,2)&amp;LEFT(J767,4),ΚΩΔΙΚΟΙ!A:A,1,FALSE)),"ΣΦΑΛΜΑ: Έλλειψη αντιστοίχισης στηλών 8 και 9","OK"))))</f>
        <v/>
      </c>
      <c r="AB767" s="54" t="str">
        <f t="shared" si="77"/>
        <v/>
      </c>
      <c r="AC767" s="54" t="str">
        <f t="shared" si="78"/>
        <v/>
      </c>
      <c r="AD767" s="54" t="str">
        <f t="shared" si="79"/>
        <v/>
      </c>
      <c r="AE767" s="54" t="str">
        <f t="shared" si="80"/>
        <v/>
      </c>
    </row>
    <row r="768" spans="1:31" ht="62.25" customHeight="1" x14ac:dyDescent="0.25">
      <c r="A768" s="39" t="str">
        <f t="shared" si="75"/>
        <v/>
      </c>
      <c r="B768" s="40"/>
      <c r="C768" s="41"/>
      <c r="D768" s="41"/>
      <c r="E768" s="41"/>
      <c r="F768" s="41"/>
      <c r="G768" s="41"/>
      <c r="H768" s="42"/>
      <c r="I768" s="41"/>
      <c r="J768" s="41"/>
      <c r="K768" s="42"/>
      <c r="L768" s="42"/>
      <c r="M768" s="41"/>
      <c r="N768" s="43"/>
      <c r="O768" s="43"/>
      <c r="P768" s="42"/>
      <c r="Q768" s="42"/>
      <c r="R768" s="42"/>
      <c r="S768" s="42"/>
      <c r="T768" s="42"/>
      <c r="U768" s="43"/>
      <c r="V768" s="44"/>
      <c r="W768" s="40"/>
      <c r="X768" s="55"/>
      <c r="Y768" s="54" t="str">
        <f>IF(COUNTA(B768:W768)&lt;=3,"",IF(B768&amp;C768&amp;D768="","",IF(F768&amp;G768="","OK",IF(ISERROR(VLOOKUP(MID(F768,2,2)&amp;LEFT(G768,4),ΚΩΔΙΚΟΙ!A:A,1,FALSE)),"ΣΦΑΛΜΑ: Έλλειψη αντιστοίχισης στηλών 5 και 6","OK"))))</f>
        <v/>
      </c>
      <c r="Z768" s="54" t="str">
        <f t="shared" si="76"/>
        <v/>
      </c>
      <c r="AA768" s="54" t="str">
        <f>IF(COUNTA(B768:W768)&lt;=3,"",IF(B768&amp;C768&amp;D768="","",IF(I768&amp;J768="","OK",IF(ISERROR(VLOOKUP(MID(I768,2,2)&amp;LEFT(J768,4),ΚΩΔΙΚΟΙ!A:A,1,FALSE)),"ΣΦΑΛΜΑ: Έλλειψη αντιστοίχισης στηλών 8 και 9","OK"))))</f>
        <v/>
      </c>
      <c r="AB768" s="54" t="str">
        <f t="shared" si="77"/>
        <v/>
      </c>
      <c r="AC768" s="54" t="str">
        <f t="shared" si="78"/>
        <v/>
      </c>
      <c r="AD768" s="54" t="str">
        <f t="shared" si="79"/>
        <v/>
      </c>
      <c r="AE768" s="54" t="str">
        <f t="shared" si="80"/>
        <v/>
      </c>
    </row>
    <row r="769" spans="1:31" ht="62.25" customHeight="1" x14ac:dyDescent="0.25">
      <c r="A769" s="31" t="str">
        <f t="shared" si="75"/>
        <v/>
      </c>
      <c r="B769" s="34"/>
      <c r="C769" s="12"/>
      <c r="D769" s="12"/>
      <c r="E769" s="12"/>
      <c r="F769" s="35"/>
      <c r="G769" s="12"/>
      <c r="H769" s="11"/>
      <c r="I769" s="35"/>
      <c r="J769" s="35"/>
      <c r="K769" s="11"/>
      <c r="L769" s="11"/>
      <c r="M769" s="35"/>
      <c r="N769" s="37"/>
      <c r="O769" s="37"/>
      <c r="P769" s="36"/>
      <c r="Q769" s="36"/>
      <c r="R769" s="36"/>
      <c r="S769" s="36"/>
      <c r="T769" s="36"/>
      <c r="U769" s="37"/>
      <c r="V769" s="38"/>
      <c r="W769" s="34"/>
      <c r="X769" s="53"/>
      <c r="Y769" s="54" t="str">
        <f>IF(COUNTA(B769:W769)&lt;=3,"",IF(B769&amp;C769&amp;D769="","",IF(F769&amp;G769="","OK",IF(ISERROR(VLOOKUP(MID(F769,2,2)&amp;LEFT(G769,4),ΚΩΔΙΚΟΙ!A:A,1,FALSE)),"ΣΦΑΛΜΑ: Έλλειψη αντιστοίχισης στηλών 5 και 6","OK"))))</f>
        <v/>
      </c>
      <c r="Z769" s="54" t="str">
        <f t="shared" si="76"/>
        <v/>
      </c>
      <c r="AA769" s="54" t="str">
        <f>IF(COUNTA(B769:W769)&lt;=3,"",IF(B769&amp;C769&amp;D769="","",IF(I769&amp;J769="","OK",IF(ISERROR(VLOOKUP(MID(I769,2,2)&amp;LEFT(J769,4),ΚΩΔΙΚΟΙ!A:A,1,FALSE)),"ΣΦΑΛΜΑ: Έλλειψη αντιστοίχισης στηλών 8 και 9","OK"))))</f>
        <v/>
      </c>
      <c r="AB769" s="54" t="str">
        <f t="shared" si="77"/>
        <v/>
      </c>
      <c r="AC769" s="54" t="str">
        <f t="shared" si="78"/>
        <v/>
      </c>
      <c r="AD769" s="54" t="str">
        <f t="shared" si="79"/>
        <v/>
      </c>
      <c r="AE769" s="54" t="str">
        <f t="shared" si="80"/>
        <v/>
      </c>
    </row>
    <row r="770" spans="1:31" ht="62.25" customHeight="1" x14ac:dyDescent="0.25">
      <c r="A770" s="39" t="str">
        <f t="shared" si="75"/>
        <v/>
      </c>
      <c r="B770" s="40"/>
      <c r="C770" s="41"/>
      <c r="D770" s="41"/>
      <c r="E770" s="41"/>
      <c r="F770" s="41"/>
      <c r="G770" s="41"/>
      <c r="H770" s="42"/>
      <c r="I770" s="41"/>
      <c r="J770" s="41"/>
      <c r="K770" s="42"/>
      <c r="L770" s="42"/>
      <c r="M770" s="41"/>
      <c r="N770" s="43"/>
      <c r="O770" s="43"/>
      <c r="P770" s="42"/>
      <c r="Q770" s="42"/>
      <c r="R770" s="42"/>
      <c r="S770" s="42"/>
      <c r="T770" s="42"/>
      <c r="U770" s="43"/>
      <c r="V770" s="44"/>
      <c r="W770" s="40"/>
      <c r="X770" s="55"/>
      <c r="Y770" s="54" t="str">
        <f>IF(COUNTA(B770:W770)&lt;=3,"",IF(B770&amp;C770&amp;D770="","",IF(F770&amp;G770="","OK",IF(ISERROR(VLOOKUP(MID(F770,2,2)&amp;LEFT(G770,4),ΚΩΔΙΚΟΙ!A:A,1,FALSE)),"ΣΦΑΛΜΑ: Έλλειψη αντιστοίχισης στηλών 5 και 6","OK"))))</f>
        <v/>
      </c>
      <c r="Z770" s="54" t="str">
        <f t="shared" si="76"/>
        <v/>
      </c>
      <c r="AA770" s="54" t="str">
        <f>IF(COUNTA(B770:W770)&lt;=3,"",IF(B770&amp;C770&amp;D770="","",IF(I770&amp;J770="","OK",IF(ISERROR(VLOOKUP(MID(I770,2,2)&amp;LEFT(J770,4),ΚΩΔΙΚΟΙ!A:A,1,FALSE)),"ΣΦΑΛΜΑ: Έλλειψη αντιστοίχισης στηλών 8 και 9","OK"))))</f>
        <v/>
      </c>
      <c r="AB770" s="54" t="str">
        <f t="shared" si="77"/>
        <v/>
      </c>
      <c r="AC770" s="54" t="str">
        <f t="shared" si="78"/>
        <v/>
      </c>
      <c r="AD770" s="54" t="str">
        <f t="shared" si="79"/>
        <v/>
      </c>
      <c r="AE770" s="54" t="str">
        <f t="shared" si="80"/>
        <v/>
      </c>
    </row>
    <row r="771" spans="1:31" ht="62.25" customHeight="1" x14ac:dyDescent="0.25">
      <c r="A771" s="31" t="str">
        <f t="shared" si="75"/>
        <v/>
      </c>
      <c r="B771" s="34"/>
      <c r="C771" s="12"/>
      <c r="D771" s="12"/>
      <c r="E771" s="12"/>
      <c r="F771" s="35"/>
      <c r="G771" s="12"/>
      <c r="H771" s="11"/>
      <c r="I771" s="35"/>
      <c r="J771" s="35"/>
      <c r="K771" s="11"/>
      <c r="L771" s="11"/>
      <c r="M771" s="35"/>
      <c r="N771" s="37"/>
      <c r="O771" s="37"/>
      <c r="P771" s="36"/>
      <c r="Q771" s="36"/>
      <c r="R771" s="36"/>
      <c r="S771" s="36"/>
      <c r="T771" s="36"/>
      <c r="U771" s="37"/>
      <c r="V771" s="38"/>
      <c r="W771" s="34"/>
      <c r="X771" s="53"/>
      <c r="Y771" s="54" t="str">
        <f>IF(COUNTA(B771:W771)&lt;=3,"",IF(B771&amp;C771&amp;D771="","",IF(F771&amp;G771="","OK",IF(ISERROR(VLOOKUP(MID(F771,2,2)&amp;LEFT(G771,4),ΚΩΔΙΚΟΙ!A:A,1,FALSE)),"ΣΦΑΛΜΑ: Έλλειψη αντιστοίχισης στηλών 5 και 6","OK"))))</f>
        <v/>
      </c>
      <c r="Z771" s="54" t="str">
        <f t="shared" si="76"/>
        <v/>
      </c>
      <c r="AA771" s="54" t="str">
        <f>IF(COUNTA(B771:W771)&lt;=3,"",IF(B771&amp;C771&amp;D771="","",IF(I771&amp;J771="","OK",IF(ISERROR(VLOOKUP(MID(I771,2,2)&amp;LEFT(J771,4),ΚΩΔΙΚΟΙ!A:A,1,FALSE)),"ΣΦΑΛΜΑ: Έλλειψη αντιστοίχισης στηλών 8 και 9","OK"))))</f>
        <v/>
      </c>
      <c r="AB771" s="54" t="str">
        <f t="shared" si="77"/>
        <v/>
      </c>
      <c r="AC771" s="54" t="str">
        <f t="shared" si="78"/>
        <v/>
      </c>
      <c r="AD771" s="54" t="str">
        <f t="shared" si="79"/>
        <v/>
      </c>
      <c r="AE771" s="54" t="str">
        <f t="shared" si="80"/>
        <v/>
      </c>
    </row>
    <row r="772" spans="1:31" ht="62.25" customHeight="1" x14ac:dyDescent="0.25">
      <c r="A772" s="39" t="str">
        <f t="shared" si="75"/>
        <v/>
      </c>
      <c r="B772" s="40"/>
      <c r="C772" s="41"/>
      <c r="D772" s="41"/>
      <c r="E772" s="41"/>
      <c r="F772" s="41"/>
      <c r="G772" s="41"/>
      <c r="H772" s="42"/>
      <c r="I772" s="41"/>
      <c r="J772" s="41"/>
      <c r="K772" s="42"/>
      <c r="L772" s="42"/>
      <c r="M772" s="41"/>
      <c r="N772" s="43"/>
      <c r="O772" s="43"/>
      <c r="P772" s="42"/>
      <c r="Q772" s="42"/>
      <c r="R772" s="42"/>
      <c r="S772" s="42"/>
      <c r="T772" s="42"/>
      <c r="U772" s="43"/>
      <c r="V772" s="44"/>
      <c r="W772" s="40"/>
      <c r="X772" s="55"/>
      <c r="Y772" s="54" t="str">
        <f>IF(COUNTA(B772:W772)&lt;=3,"",IF(B772&amp;C772&amp;D772="","",IF(F772&amp;G772="","OK",IF(ISERROR(VLOOKUP(MID(F772,2,2)&amp;LEFT(G772,4),ΚΩΔΙΚΟΙ!A:A,1,FALSE)),"ΣΦΑΛΜΑ: Έλλειψη αντιστοίχισης στηλών 5 και 6","OK"))))</f>
        <v/>
      </c>
      <c r="Z772" s="54" t="str">
        <f t="shared" si="76"/>
        <v/>
      </c>
      <c r="AA772" s="54" t="str">
        <f>IF(COUNTA(B772:W772)&lt;=3,"",IF(B772&amp;C772&amp;D772="","",IF(I772&amp;J772="","OK",IF(ISERROR(VLOOKUP(MID(I772,2,2)&amp;LEFT(J772,4),ΚΩΔΙΚΟΙ!A:A,1,FALSE)),"ΣΦΑΛΜΑ: Έλλειψη αντιστοίχισης στηλών 8 και 9","OK"))))</f>
        <v/>
      </c>
      <c r="AB772" s="54" t="str">
        <f t="shared" si="77"/>
        <v/>
      </c>
      <c r="AC772" s="54" t="str">
        <f t="shared" si="78"/>
        <v/>
      </c>
      <c r="AD772" s="54" t="str">
        <f t="shared" si="79"/>
        <v/>
      </c>
      <c r="AE772" s="54" t="str">
        <f t="shared" si="80"/>
        <v/>
      </c>
    </row>
    <row r="773" spans="1:31" ht="62.25" customHeight="1" x14ac:dyDescent="0.25">
      <c r="A773" s="31" t="str">
        <f t="shared" si="75"/>
        <v/>
      </c>
      <c r="B773" s="34"/>
      <c r="C773" s="12"/>
      <c r="D773" s="12"/>
      <c r="E773" s="12"/>
      <c r="F773" s="35"/>
      <c r="G773" s="12"/>
      <c r="H773" s="11"/>
      <c r="I773" s="35"/>
      <c r="J773" s="35"/>
      <c r="K773" s="11"/>
      <c r="L773" s="11"/>
      <c r="M773" s="35"/>
      <c r="N773" s="37"/>
      <c r="O773" s="37"/>
      <c r="P773" s="36"/>
      <c r="Q773" s="36"/>
      <c r="R773" s="36"/>
      <c r="S773" s="36"/>
      <c r="T773" s="36"/>
      <c r="U773" s="37"/>
      <c r="V773" s="38"/>
      <c r="W773" s="34"/>
      <c r="X773" s="53"/>
      <c r="Y773" s="54" t="str">
        <f>IF(COUNTA(B773:W773)&lt;=3,"",IF(B773&amp;C773&amp;D773="","",IF(F773&amp;G773="","OK",IF(ISERROR(VLOOKUP(MID(F773,2,2)&amp;LEFT(G773,4),ΚΩΔΙΚΟΙ!A:A,1,FALSE)),"ΣΦΑΛΜΑ: Έλλειψη αντιστοίχισης στηλών 5 και 6","OK"))))</f>
        <v/>
      </c>
      <c r="Z773" s="54" t="str">
        <f t="shared" si="76"/>
        <v/>
      </c>
      <c r="AA773" s="54" t="str">
        <f>IF(COUNTA(B773:W773)&lt;=3,"",IF(B773&amp;C773&amp;D773="","",IF(I773&amp;J773="","OK",IF(ISERROR(VLOOKUP(MID(I773,2,2)&amp;LEFT(J773,4),ΚΩΔΙΚΟΙ!A:A,1,FALSE)),"ΣΦΑΛΜΑ: Έλλειψη αντιστοίχισης στηλών 8 και 9","OK"))))</f>
        <v/>
      </c>
      <c r="AB773" s="54" t="str">
        <f t="shared" si="77"/>
        <v/>
      </c>
      <c r="AC773" s="54" t="str">
        <f t="shared" si="78"/>
        <v/>
      </c>
      <c r="AD773" s="54" t="str">
        <f t="shared" si="79"/>
        <v/>
      </c>
      <c r="AE773" s="54" t="str">
        <f t="shared" si="80"/>
        <v/>
      </c>
    </row>
    <row r="774" spans="1:31" ht="62.25" customHeight="1" x14ac:dyDescent="0.25">
      <c r="A774" s="39" t="str">
        <f t="shared" si="75"/>
        <v/>
      </c>
      <c r="B774" s="40"/>
      <c r="C774" s="41"/>
      <c r="D774" s="41"/>
      <c r="E774" s="41"/>
      <c r="F774" s="41"/>
      <c r="G774" s="41"/>
      <c r="H774" s="42"/>
      <c r="I774" s="41"/>
      <c r="J774" s="41"/>
      <c r="K774" s="42"/>
      <c r="L774" s="42"/>
      <c r="M774" s="41"/>
      <c r="N774" s="43"/>
      <c r="O774" s="43"/>
      <c r="P774" s="42"/>
      <c r="Q774" s="42"/>
      <c r="R774" s="42"/>
      <c r="S774" s="42"/>
      <c r="T774" s="42"/>
      <c r="U774" s="43"/>
      <c r="V774" s="44"/>
      <c r="W774" s="40"/>
      <c r="X774" s="55"/>
      <c r="Y774" s="54" t="str">
        <f>IF(COUNTA(B774:W774)&lt;=3,"",IF(B774&amp;C774&amp;D774="","",IF(F774&amp;G774="","OK",IF(ISERROR(VLOOKUP(MID(F774,2,2)&amp;LEFT(G774,4),ΚΩΔΙΚΟΙ!A:A,1,FALSE)),"ΣΦΑΛΜΑ: Έλλειψη αντιστοίχισης στηλών 5 και 6","OK"))))</f>
        <v/>
      </c>
      <c r="Z774" s="54" t="str">
        <f t="shared" si="76"/>
        <v/>
      </c>
      <c r="AA774" s="54" t="str">
        <f>IF(COUNTA(B774:W774)&lt;=3,"",IF(B774&amp;C774&amp;D774="","",IF(I774&amp;J774="","OK",IF(ISERROR(VLOOKUP(MID(I774,2,2)&amp;LEFT(J774,4),ΚΩΔΙΚΟΙ!A:A,1,FALSE)),"ΣΦΑΛΜΑ: Έλλειψη αντιστοίχισης στηλών 8 και 9","OK"))))</f>
        <v/>
      </c>
      <c r="AB774" s="54" t="str">
        <f t="shared" si="77"/>
        <v/>
      </c>
      <c r="AC774" s="54" t="str">
        <f t="shared" si="78"/>
        <v/>
      </c>
      <c r="AD774" s="54" t="str">
        <f t="shared" si="79"/>
        <v/>
      </c>
      <c r="AE774" s="54" t="str">
        <f t="shared" si="80"/>
        <v/>
      </c>
    </row>
    <row r="775" spans="1:31" ht="62.25" customHeight="1" x14ac:dyDescent="0.25">
      <c r="A775" s="31" t="str">
        <f t="shared" si="75"/>
        <v/>
      </c>
      <c r="B775" s="34"/>
      <c r="C775" s="12"/>
      <c r="D775" s="12"/>
      <c r="E775" s="12"/>
      <c r="F775" s="35"/>
      <c r="G775" s="12"/>
      <c r="H775" s="11"/>
      <c r="I775" s="35"/>
      <c r="J775" s="35"/>
      <c r="K775" s="11"/>
      <c r="L775" s="11"/>
      <c r="M775" s="35"/>
      <c r="N775" s="37"/>
      <c r="O775" s="37"/>
      <c r="P775" s="36"/>
      <c r="Q775" s="36"/>
      <c r="R775" s="36"/>
      <c r="S775" s="36"/>
      <c r="T775" s="36"/>
      <c r="U775" s="37"/>
      <c r="V775" s="38"/>
      <c r="W775" s="34"/>
      <c r="X775" s="53"/>
      <c r="Y775" s="54" t="str">
        <f>IF(COUNTA(B775:W775)&lt;=3,"",IF(B775&amp;C775&amp;D775="","",IF(F775&amp;G775="","OK",IF(ISERROR(VLOOKUP(MID(F775,2,2)&amp;LEFT(G775,4),ΚΩΔΙΚΟΙ!A:A,1,FALSE)),"ΣΦΑΛΜΑ: Έλλειψη αντιστοίχισης στηλών 5 και 6","OK"))))</f>
        <v/>
      </c>
      <c r="Z775" s="54" t="str">
        <f t="shared" si="76"/>
        <v/>
      </c>
      <c r="AA775" s="54" t="str">
        <f>IF(COUNTA(B775:W775)&lt;=3,"",IF(B775&amp;C775&amp;D775="","",IF(I775&amp;J775="","OK",IF(ISERROR(VLOOKUP(MID(I775,2,2)&amp;LEFT(J775,4),ΚΩΔΙΚΟΙ!A:A,1,FALSE)),"ΣΦΑΛΜΑ: Έλλειψη αντιστοίχισης στηλών 8 και 9","OK"))))</f>
        <v/>
      </c>
      <c r="AB775" s="54" t="str">
        <f t="shared" si="77"/>
        <v/>
      </c>
      <c r="AC775" s="54" t="str">
        <f t="shared" si="78"/>
        <v/>
      </c>
      <c r="AD775" s="54" t="str">
        <f t="shared" si="79"/>
        <v/>
      </c>
      <c r="AE775" s="54" t="str">
        <f t="shared" si="80"/>
        <v/>
      </c>
    </row>
    <row r="776" spans="1:31" ht="62.25" customHeight="1" x14ac:dyDescent="0.25">
      <c r="A776" s="39" t="str">
        <f t="shared" si="75"/>
        <v/>
      </c>
      <c r="B776" s="40"/>
      <c r="C776" s="41"/>
      <c r="D776" s="41"/>
      <c r="E776" s="41"/>
      <c r="F776" s="41"/>
      <c r="G776" s="41"/>
      <c r="H776" s="42"/>
      <c r="I776" s="41"/>
      <c r="J776" s="41"/>
      <c r="K776" s="42"/>
      <c r="L776" s="42"/>
      <c r="M776" s="41"/>
      <c r="N776" s="43"/>
      <c r="O776" s="43"/>
      <c r="P776" s="42"/>
      <c r="Q776" s="42"/>
      <c r="R776" s="42"/>
      <c r="S776" s="42"/>
      <c r="T776" s="42"/>
      <c r="U776" s="43"/>
      <c r="V776" s="44"/>
      <c r="W776" s="40"/>
      <c r="X776" s="55"/>
      <c r="Y776" s="54" t="str">
        <f>IF(COUNTA(B776:W776)&lt;=3,"",IF(B776&amp;C776&amp;D776="","",IF(F776&amp;G776="","OK",IF(ISERROR(VLOOKUP(MID(F776,2,2)&amp;LEFT(G776,4),ΚΩΔΙΚΟΙ!A:A,1,FALSE)),"ΣΦΑΛΜΑ: Έλλειψη αντιστοίχισης στηλών 5 και 6","OK"))))</f>
        <v/>
      </c>
      <c r="Z776" s="54" t="str">
        <f t="shared" si="76"/>
        <v/>
      </c>
      <c r="AA776" s="54" t="str">
        <f>IF(COUNTA(B776:W776)&lt;=3,"",IF(B776&amp;C776&amp;D776="","",IF(I776&amp;J776="","OK",IF(ISERROR(VLOOKUP(MID(I776,2,2)&amp;LEFT(J776,4),ΚΩΔΙΚΟΙ!A:A,1,FALSE)),"ΣΦΑΛΜΑ: Έλλειψη αντιστοίχισης στηλών 8 και 9","OK"))))</f>
        <v/>
      </c>
      <c r="AB776" s="54" t="str">
        <f t="shared" si="77"/>
        <v/>
      </c>
      <c r="AC776" s="54" t="str">
        <f t="shared" si="78"/>
        <v/>
      </c>
      <c r="AD776" s="54" t="str">
        <f t="shared" si="79"/>
        <v/>
      </c>
      <c r="AE776" s="54" t="str">
        <f t="shared" si="80"/>
        <v/>
      </c>
    </row>
    <row r="777" spans="1:31" ht="62.25" customHeight="1" x14ac:dyDescent="0.25">
      <c r="A777" s="31" t="str">
        <f t="shared" si="75"/>
        <v/>
      </c>
      <c r="B777" s="34"/>
      <c r="C777" s="12"/>
      <c r="D777" s="12"/>
      <c r="E777" s="12"/>
      <c r="F777" s="35"/>
      <c r="G777" s="12"/>
      <c r="H777" s="11"/>
      <c r="I777" s="35"/>
      <c r="J777" s="35"/>
      <c r="K777" s="11"/>
      <c r="L777" s="11"/>
      <c r="M777" s="35"/>
      <c r="N777" s="37"/>
      <c r="O777" s="37"/>
      <c r="P777" s="36"/>
      <c r="Q777" s="36"/>
      <c r="R777" s="36"/>
      <c r="S777" s="36"/>
      <c r="T777" s="36"/>
      <c r="U777" s="37"/>
      <c r="V777" s="38"/>
      <c r="W777" s="34"/>
      <c r="X777" s="53"/>
      <c r="Y777" s="54" t="str">
        <f>IF(COUNTA(B777:W777)&lt;=3,"",IF(B777&amp;C777&amp;D777="","",IF(F777&amp;G777="","OK",IF(ISERROR(VLOOKUP(MID(F777,2,2)&amp;LEFT(G777,4),ΚΩΔΙΚΟΙ!A:A,1,FALSE)),"ΣΦΑΛΜΑ: Έλλειψη αντιστοίχισης στηλών 5 και 6","OK"))))</f>
        <v/>
      </c>
      <c r="Z777" s="54" t="str">
        <f t="shared" si="76"/>
        <v/>
      </c>
      <c r="AA777" s="54" t="str">
        <f>IF(COUNTA(B777:W777)&lt;=3,"",IF(B777&amp;C777&amp;D777="","",IF(I777&amp;J777="","OK",IF(ISERROR(VLOOKUP(MID(I777,2,2)&amp;LEFT(J777,4),ΚΩΔΙΚΟΙ!A:A,1,FALSE)),"ΣΦΑΛΜΑ: Έλλειψη αντιστοίχισης στηλών 8 και 9","OK"))))</f>
        <v/>
      </c>
      <c r="AB777" s="54" t="str">
        <f t="shared" si="77"/>
        <v/>
      </c>
      <c r="AC777" s="54" t="str">
        <f t="shared" si="78"/>
        <v/>
      </c>
      <c r="AD777" s="54" t="str">
        <f t="shared" si="79"/>
        <v/>
      </c>
      <c r="AE777" s="54" t="str">
        <f t="shared" si="80"/>
        <v/>
      </c>
    </row>
    <row r="778" spans="1:31" ht="62.25" customHeight="1" x14ac:dyDescent="0.25">
      <c r="A778" s="39" t="str">
        <f t="shared" si="75"/>
        <v/>
      </c>
      <c r="B778" s="40"/>
      <c r="C778" s="41"/>
      <c r="D778" s="41"/>
      <c r="E778" s="41"/>
      <c r="F778" s="41"/>
      <c r="G778" s="41"/>
      <c r="H778" s="42"/>
      <c r="I778" s="41"/>
      <c r="J778" s="41"/>
      <c r="K778" s="42"/>
      <c r="L778" s="42"/>
      <c r="M778" s="41"/>
      <c r="N778" s="43"/>
      <c r="O778" s="43"/>
      <c r="P778" s="42"/>
      <c r="Q778" s="42"/>
      <c r="R778" s="42"/>
      <c r="S778" s="42"/>
      <c r="T778" s="42"/>
      <c r="U778" s="43"/>
      <c r="V778" s="44"/>
      <c r="W778" s="40"/>
      <c r="X778" s="55"/>
      <c r="Y778" s="54" t="str">
        <f>IF(COUNTA(B778:W778)&lt;=3,"",IF(B778&amp;C778&amp;D778="","",IF(F778&amp;G778="","OK",IF(ISERROR(VLOOKUP(MID(F778,2,2)&amp;LEFT(G778,4),ΚΩΔΙΚΟΙ!A:A,1,FALSE)),"ΣΦΑΛΜΑ: Έλλειψη αντιστοίχισης στηλών 5 και 6","OK"))))</f>
        <v/>
      </c>
      <c r="Z778" s="54" t="str">
        <f t="shared" si="76"/>
        <v/>
      </c>
      <c r="AA778" s="54" t="str">
        <f>IF(COUNTA(B778:W778)&lt;=3,"",IF(B778&amp;C778&amp;D778="","",IF(I778&amp;J778="","OK",IF(ISERROR(VLOOKUP(MID(I778,2,2)&amp;LEFT(J778,4),ΚΩΔΙΚΟΙ!A:A,1,FALSE)),"ΣΦΑΛΜΑ: Έλλειψη αντιστοίχισης στηλών 8 και 9","OK"))))</f>
        <v/>
      </c>
      <c r="AB778" s="54" t="str">
        <f t="shared" si="77"/>
        <v/>
      </c>
      <c r="AC778" s="54" t="str">
        <f t="shared" si="78"/>
        <v/>
      </c>
      <c r="AD778" s="54" t="str">
        <f t="shared" si="79"/>
        <v/>
      </c>
      <c r="AE778" s="54" t="str">
        <f t="shared" si="80"/>
        <v/>
      </c>
    </row>
    <row r="779" spans="1:31" ht="62.25" customHeight="1" x14ac:dyDescent="0.25">
      <c r="A779" s="31" t="str">
        <f t="shared" si="75"/>
        <v/>
      </c>
      <c r="B779" s="34"/>
      <c r="C779" s="12"/>
      <c r="D779" s="12"/>
      <c r="E779" s="12"/>
      <c r="F779" s="35"/>
      <c r="G779" s="12"/>
      <c r="H779" s="11"/>
      <c r="I779" s="35"/>
      <c r="J779" s="35"/>
      <c r="K779" s="11"/>
      <c r="L779" s="11"/>
      <c r="M779" s="35"/>
      <c r="N779" s="37"/>
      <c r="O779" s="37"/>
      <c r="P779" s="36"/>
      <c r="Q779" s="36"/>
      <c r="R779" s="36"/>
      <c r="S779" s="36"/>
      <c r="T779" s="36"/>
      <c r="U779" s="37"/>
      <c r="V779" s="38"/>
      <c r="W779" s="34"/>
      <c r="X779" s="53"/>
      <c r="Y779" s="54" t="str">
        <f>IF(COUNTA(B779:W779)&lt;=3,"",IF(B779&amp;C779&amp;D779="","",IF(F779&amp;G779="","OK",IF(ISERROR(VLOOKUP(MID(F779,2,2)&amp;LEFT(G779,4),ΚΩΔΙΚΟΙ!A:A,1,FALSE)),"ΣΦΑΛΜΑ: Έλλειψη αντιστοίχισης στηλών 5 και 6","OK"))))</f>
        <v/>
      </c>
      <c r="Z779" s="54" t="str">
        <f t="shared" si="76"/>
        <v/>
      </c>
      <c r="AA779" s="54" t="str">
        <f>IF(COUNTA(B779:W779)&lt;=3,"",IF(B779&amp;C779&amp;D779="","",IF(I779&amp;J779="","OK",IF(ISERROR(VLOOKUP(MID(I779,2,2)&amp;LEFT(J779,4),ΚΩΔΙΚΟΙ!A:A,1,FALSE)),"ΣΦΑΛΜΑ: Έλλειψη αντιστοίχισης στηλών 8 και 9","OK"))))</f>
        <v/>
      </c>
      <c r="AB779" s="54" t="str">
        <f t="shared" si="77"/>
        <v/>
      </c>
      <c r="AC779" s="54" t="str">
        <f t="shared" si="78"/>
        <v/>
      </c>
      <c r="AD779" s="54" t="str">
        <f t="shared" si="79"/>
        <v/>
      </c>
      <c r="AE779" s="54" t="str">
        <f t="shared" si="80"/>
        <v/>
      </c>
    </row>
    <row r="780" spans="1:31" ht="62.25" customHeight="1" x14ac:dyDescent="0.25">
      <c r="A780" s="39" t="str">
        <f t="shared" si="75"/>
        <v/>
      </c>
      <c r="B780" s="40"/>
      <c r="C780" s="41"/>
      <c r="D780" s="41"/>
      <c r="E780" s="41"/>
      <c r="F780" s="41"/>
      <c r="G780" s="41"/>
      <c r="H780" s="42"/>
      <c r="I780" s="41"/>
      <c r="J780" s="41"/>
      <c r="K780" s="42"/>
      <c r="L780" s="42"/>
      <c r="M780" s="41"/>
      <c r="N780" s="43"/>
      <c r="O780" s="43"/>
      <c r="P780" s="42"/>
      <c r="Q780" s="42"/>
      <c r="R780" s="42"/>
      <c r="S780" s="42"/>
      <c r="T780" s="42"/>
      <c r="U780" s="43"/>
      <c r="V780" s="44"/>
      <c r="W780" s="40"/>
      <c r="X780" s="55"/>
      <c r="Y780" s="54" t="str">
        <f>IF(COUNTA(B780:W780)&lt;=3,"",IF(B780&amp;C780&amp;D780="","",IF(F780&amp;G780="","OK",IF(ISERROR(VLOOKUP(MID(F780,2,2)&amp;LEFT(G780,4),ΚΩΔΙΚΟΙ!A:A,1,FALSE)),"ΣΦΑΛΜΑ: Έλλειψη αντιστοίχισης στηλών 5 και 6","OK"))))</f>
        <v/>
      </c>
      <c r="Z780" s="54" t="str">
        <f t="shared" si="76"/>
        <v/>
      </c>
      <c r="AA780" s="54" t="str">
        <f>IF(COUNTA(B780:W780)&lt;=3,"",IF(B780&amp;C780&amp;D780="","",IF(I780&amp;J780="","OK",IF(ISERROR(VLOOKUP(MID(I780,2,2)&amp;LEFT(J780,4),ΚΩΔΙΚΟΙ!A:A,1,FALSE)),"ΣΦΑΛΜΑ: Έλλειψη αντιστοίχισης στηλών 8 και 9","OK"))))</f>
        <v/>
      </c>
      <c r="AB780" s="54" t="str">
        <f t="shared" si="77"/>
        <v/>
      </c>
      <c r="AC780" s="54" t="str">
        <f t="shared" si="78"/>
        <v/>
      </c>
      <c r="AD780" s="54" t="str">
        <f t="shared" si="79"/>
        <v/>
      </c>
      <c r="AE780" s="54" t="str">
        <f t="shared" si="80"/>
        <v/>
      </c>
    </row>
    <row r="781" spans="1:31" ht="62.25" customHeight="1" x14ac:dyDescent="0.25">
      <c r="A781" s="31" t="str">
        <f t="shared" si="75"/>
        <v/>
      </c>
      <c r="B781" s="34"/>
      <c r="C781" s="12"/>
      <c r="D781" s="12"/>
      <c r="E781" s="12"/>
      <c r="F781" s="35"/>
      <c r="G781" s="12"/>
      <c r="H781" s="11"/>
      <c r="I781" s="35"/>
      <c r="J781" s="35"/>
      <c r="K781" s="11"/>
      <c r="L781" s="11"/>
      <c r="M781" s="35"/>
      <c r="N781" s="37"/>
      <c r="O781" s="37"/>
      <c r="P781" s="36"/>
      <c r="Q781" s="36"/>
      <c r="R781" s="36"/>
      <c r="S781" s="36"/>
      <c r="T781" s="36"/>
      <c r="U781" s="37"/>
      <c r="V781" s="38"/>
      <c r="W781" s="34"/>
      <c r="X781" s="53"/>
      <c r="Y781" s="54" t="str">
        <f>IF(COUNTA(B781:W781)&lt;=3,"",IF(B781&amp;C781&amp;D781="","",IF(F781&amp;G781="","OK",IF(ISERROR(VLOOKUP(MID(F781,2,2)&amp;LEFT(G781,4),ΚΩΔΙΚΟΙ!A:A,1,FALSE)),"ΣΦΑΛΜΑ: Έλλειψη αντιστοίχισης στηλών 5 και 6","OK"))))</f>
        <v/>
      </c>
      <c r="Z781" s="54" t="str">
        <f t="shared" si="76"/>
        <v/>
      </c>
      <c r="AA781" s="54" t="str">
        <f>IF(COUNTA(B781:W781)&lt;=3,"",IF(B781&amp;C781&amp;D781="","",IF(I781&amp;J781="","OK",IF(ISERROR(VLOOKUP(MID(I781,2,2)&amp;LEFT(J781,4),ΚΩΔΙΚΟΙ!A:A,1,FALSE)),"ΣΦΑΛΜΑ: Έλλειψη αντιστοίχισης στηλών 8 και 9","OK"))))</f>
        <v/>
      </c>
      <c r="AB781" s="54" t="str">
        <f t="shared" si="77"/>
        <v/>
      </c>
      <c r="AC781" s="54" t="str">
        <f t="shared" si="78"/>
        <v/>
      </c>
      <c r="AD781" s="54" t="str">
        <f t="shared" si="79"/>
        <v/>
      </c>
      <c r="AE781" s="54" t="str">
        <f t="shared" si="80"/>
        <v/>
      </c>
    </row>
    <row r="782" spans="1:31" ht="62.25" customHeight="1" x14ac:dyDescent="0.25">
      <c r="A782" s="39" t="str">
        <f t="shared" si="75"/>
        <v/>
      </c>
      <c r="B782" s="40"/>
      <c r="C782" s="41"/>
      <c r="D782" s="41"/>
      <c r="E782" s="41"/>
      <c r="F782" s="41"/>
      <c r="G782" s="41"/>
      <c r="H782" s="42"/>
      <c r="I782" s="41"/>
      <c r="J782" s="41"/>
      <c r="K782" s="42"/>
      <c r="L782" s="42"/>
      <c r="M782" s="41"/>
      <c r="N782" s="43"/>
      <c r="O782" s="43"/>
      <c r="P782" s="42"/>
      <c r="Q782" s="42"/>
      <c r="R782" s="42"/>
      <c r="S782" s="42"/>
      <c r="T782" s="42"/>
      <c r="U782" s="43"/>
      <c r="V782" s="44"/>
      <c r="W782" s="40"/>
      <c r="X782" s="55"/>
      <c r="Y782" s="54" t="str">
        <f>IF(COUNTA(B782:W782)&lt;=3,"",IF(B782&amp;C782&amp;D782="","",IF(F782&amp;G782="","OK",IF(ISERROR(VLOOKUP(MID(F782,2,2)&amp;LEFT(G782,4),ΚΩΔΙΚΟΙ!A:A,1,FALSE)),"ΣΦΑΛΜΑ: Έλλειψη αντιστοίχισης στηλών 5 και 6","OK"))))</f>
        <v/>
      </c>
      <c r="Z782" s="54" t="str">
        <f t="shared" si="76"/>
        <v/>
      </c>
      <c r="AA782" s="54" t="str">
        <f>IF(COUNTA(B782:W782)&lt;=3,"",IF(B782&amp;C782&amp;D782="","",IF(I782&amp;J782="","OK",IF(ISERROR(VLOOKUP(MID(I782,2,2)&amp;LEFT(J782,4),ΚΩΔΙΚΟΙ!A:A,1,FALSE)),"ΣΦΑΛΜΑ: Έλλειψη αντιστοίχισης στηλών 8 και 9","OK"))))</f>
        <v/>
      </c>
      <c r="AB782" s="54" t="str">
        <f t="shared" si="77"/>
        <v/>
      </c>
      <c r="AC782" s="54" t="str">
        <f t="shared" si="78"/>
        <v/>
      </c>
      <c r="AD782" s="54" t="str">
        <f t="shared" si="79"/>
        <v/>
      </c>
      <c r="AE782" s="54" t="str">
        <f t="shared" si="80"/>
        <v/>
      </c>
    </row>
    <row r="783" spans="1:31" ht="62.25" customHeight="1" x14ac:dyDescent="0.25">
      <c r="A783" s="31" t="str">
        <f t="shared" si="75"/>
        <v/>
      </c>
      <c r="B783" s="34"/>
      <c r="C783" s="12"/>
      <c r="D783" s="12"/>
      <c r="E783" s="12"/>
      <c r="F783" s="35"/>
      <c r="G783" s="12"/>
      <c r="H783" s="11"/>
      <c r="I783" s="35"/>
      <c r="J783" s="35"/>
      <c r="K783" s="11"/>
      <c r="L783" s="11"/>
      <c r="M783" s="35"/>
      <c r="N783" s="37"/>
      <c r="O783" s="37"/>
      <c r="P783" s="36"/>
      <c r="Q783" s="36"/>
      <c r="R783" s="36"/>
      <c r="S783" s="36"/>
      <c r="T783" s="36"/>
      <c r="U783" s="37"/>
      <c r="V783" s="38"/>
      <c r="W783" s="34"/>
      <c r="X783" s="53"/>
      <c r="Y783" s="54" t="str">
        <f>IF(COUNTA(B783:W783)&lt;=3,"",IF(B783&amp;C783&amp;D783="","",IF(F783&amp;G783="","OK",IF(ISERROR(VLOOKUP(MID(F783,2,2)&amp;LEFT(G783,4),ΚΩΔΙΚΟΙ!A:A,1,FALSE)),"ΣΦΑΛΜΑ: Έλλειψη αντιστοίχισης στηλών 5 και 6","OK"))))</f>
        <v/>
      </c>
      <c r="Z783" s="54" t="str">
        <f t="shared" si="76"/>
        <v/>
      </c>
      <c r="AA783" s="54" t="str">
        <f>IF(COUNTA(B783:W783)&lt;=3,"",IF(B783&amp;C783&amp;D783="","",IF(I783&amp;J783="","OK",IF(ISERROR(VLOOKUP(MID(I783,2,2)&amp;LEFT(J783,4),ΚΩΔΙΚΟΙ!A:A,1,FALSE)),"ΣΦΑΛΜΑ: Έλλειψη αντιστοίχισης στηλών 8 και 9","OK"))))</f>
        <v/>
      </c>
      <c r="AB783" s="54" t="str">
        <f t="shared" si="77"/>
        <v/>
      </c>
      <c r="AC783" s="54" t="str">
        <f t="shared" si="78"/>
        <v/>
      </c>
      <c r="AD783" s="54" t="str">
        <f t="shared" si="79"/>
        <v/>
      </c>
      <c r="AE783" s="54" t="str">
        <f t="shared" si="80"/>
        <v/>
      </c>
    </row>
    <row r="784" spans="1:31" ht="62.25" customHeight="1" x14ac:dyDescent="0.25">
      <c r="A784" s="39" t="str">
        <f t="shared" si="75"/>
        <v/>
      </c>
      <c r="B784" s="40"/>
      <c r="C784" s="41"/>
      <c r="D784" s="41"/>
      <c r="E784" s="41"/>
      <c r="F784" s="41"/>
      <c r="G784" s="41"/>
      <c r="H784" s="42"/>
      <c r="I784" s="41"/>
      <c r="J784" s="41"/>
      <c r="K784" s="42"/>
      <c r="L784" s="42"/>
      <c r="M784" s="41"/>
      <c r="N784" s="43"/>
      <c r="O784" s="43"/>
      <c r="P784" s="42"/>
      <c r="Q784" s="42"/>
      <c r="R784" s="42"/>
      <c r="S784" s="42"/>
      <c r="T784" s="42"/>
      <c r="U784" s="43"/>
      <c r="V784" s="44"/>
      <c r="W784" s="40"/>
      <c r="X784" s="55"/>
      <c r="Y784" s="54" t="str">
        <f>IF(COUNTA(B784:W784)&lt;=3,"",IF(B784&amp;C784&amp;D784="","",IF(F784&amp;G784="","OK",IF(ISERROR(VLOOKUP(MID(F784,2,2)&amp;LEFT(G784,4),ΚΩΔΙΚΟΙ!A:A,1,FALSE)),"ΣΦΑΛΜΑ: Έλλειψη αντιστοίχισης στηλών 5 και 6","OK"))))</f>
        <v/>
      </c>
      <c r="Z784" s="54" t="str">
        <f t="shared" si="76"/>
        <v/>
      </c>
      <c r="AA784" s="54" t="str">
        <f>IF(COUNTA(B784:W784)&lt;=3,"",IF(B784&amp;C784&amp;D784="","",IF(I784&amp;J784="","OK",IF(ISERROR(VLOOKUP(MID(I784,2,2)&amp;LEFT(J784,4),ΚΩΔΙΚΟΙ!A:A,1,FALSE)),"ΣΦΑΛΜΑ: Έλλειψη αντιστοίχισης στηλών 8 και 9","OK"))))</f>
        <v/>
      </c>
      <c r="AB784" s="54" t="str">
        <f t="shared" si="77"/>
        <v/>
      </c>
      <c r="AC784" s="54" t="str">
        <f t="shared" si="78"/>
        <v/>
      </c>
      <c r="AD784" s="54" t="str">
        <f t="shared" si="79"/>
        <v/>
      </c>
      <c r="AE784" s="54" t="str">
        <f t="shared" si="80"/>
        <v/>
      </c>
    </row>
    <row r="785" spans="1:31" ht="62.25" customHeight="1" x14ac:dyDescent="0.25">
      <c r="A785" s="31" t="str">
        <f t="shared" si="75"/>
        <v/>
      </c>
      <c r="B785" s="34"/>
      <c r="C785" s="12"/>
      <c r="D785" s="12"/>
      <c r="E785" s="12"/>
      <c r="F785" s="35"/>
      <c r="G785" s="12"/>
      <c r="H785" s="11"/>
      <c r="I785" s="35"/>
      <c r="J785" s="35"/>
      <c r="K785" s="11"/>
      <c r="L785" s="11"/>
      <c r="M785" s="35"/>
      <c r="N785" s="37"/>
      <c r="O785" s="37"/>
      <c r="P785" s="36"/>
      <c r="Q785" s="36"/>
      <c r="R785" s="36"/>
      <c r="S785" s="36"/>
      <c r="T785" s="36"/>
      <c r="U785" s="37"/>
      <c r="V785" s="38"/>
      <c r="W785" s="34"/>
      <c r="X785" s="53"/>
      <c r="Y785" s="54" t="str">
        <f>IF(COUNTA(B785:W785)&lt;=3,"",IF(B785&amp;C785&amp;D785="","",IF(F785&amp;G785="","OK",IF(ISERROR(VLOOKUP(MID(F785,2,2)&amp;LEFT(G785,4),ΚΩΔΙΚΟΙ!A:A,1,FALSE)),"ΣΦΑΛΜΑ: Έλλειψη αντιστοίχισης στηλών 5 και 6","OK"))))</f>
        <v/>
      </c>
      <c r="Z785" s="54" t="str">
        <f t="shared" si="76"/>
        <v/>
      </c>
      <c r="AA785" s="54" t="str">
        <f>IF(COUNTA(B785:W785)&lt;=3,"",IF(B785&amp;C785&amp;D785="","",IF(I785&amp;J785="","OK",IF(ISERROR(VLOOKUP(MID(I785,2,2)&amp;LEFT(J785,4),ΚΩΔΙΚΟΙ!A:A,1,FALSE)),"ΣΦΑΛΜΑ: Έλλειψη αντιστοίχισης στηλών 8 και 9","OK"))))</f>
        <v/>
      </c>
      <c r="AB785" s="54" t="str">
        <f t="shared" si="77"/>
        <v/>
      </c>
      <c r="AC785" s="54" t="str">
        <f t="shared" si="78"/>
        <v/>
      </c>
      <c r="AD785" s="54" t="str">
        <f t="shared" si="79"/>
        <v/>
      </c>
      <c r="AE785" s="54" t="str">
        <f t="shared" si="80"/>
        <v/>
      </c>
    </row>
    <row r="786" spans="1:31" ht="62.25" customHeight="1" x14ac:dyDescent="0.25">
      <c r="A786" s="39" t="str">
        <f t="shared" si="75"/>
        <v/>
      </c>
      <c r="B786" s="40"/>
      <c r="C786" s="41"/>
      <c r="D786" s="41"/>
      <c r="E786" s="41"/>
      <c r="F786" s="41"/>
      <c r="G786" s="41"/>
      <c r="H786" s="42"/>
      <c r="I786" s="41"/>
      <c r="J786" s="41"/>
      <c r="K786" s="42"/>
      <c r="L786" s="42"/>
      <c r="M786" s="41"/>
      <c r="N786" s="43"/>
      <c r="O786" s="43"/>
      <c r="P786" s="42"/>
      <c r="Q786" s="42"/>
      <c r="R786" s="42"/>
      <c r="S786" s="42"/>
      <c r="T786" s="42"/>
      <c r="U786" s="43"/>
      <c r="V786" s="44"/>
      <c r="W786" s="40"/>
      <c r="X786" s="55"/>
      <c r="Y786" s="54" t="str">
        <f>IF(COUNTA(B786:W786)&lt;=3,"",IF(B786&amp;C786&amp;D786="","",IF(F786&amp;G786="","OK",IF(ISERROR(VLOOKUP(MID(F786,2,2)&amp;LEFT(G786,4),ΚΩΔΙΚΟΙ!A:A,1,FALSE)),"ΣΦΑΛΜΑ: Έλλειψη αντιστοίχισης στηλών 5 και 6","OK"))))</f>
        <v/>
      </c>
      <c r="Z786" s="54" t="str">
        <f t="shared" si="76"/>
        <v/>
      </c>
      <c r="AA786" s="54" t="str">
        <f>IF(COUNTA(B786:W786)&lt;=3,"",IF(B786&amp;C786&amp;D786="","",IF(I786&amp;J786="","OK",IF(ISERROR(VLOOKUP(MID(I786,2,2)&amp;LEFT(J786,4),ΚΩΔΙΚΟΙ!A:A,1,FALSE)),"ΣΦΑΛΜΑ: Έλλειψη αντιστοίχισης στηλών 8 και 9","OK"))))</f>
        <v/>
      </c>
      <c r="AB786" s="54" t="str">
        <f t="shared" si="77"/>
        <v/>
      </c>
      <c r="AC786" s="54" t="str">
        <f t="shared" si="78"/>
        <v/>
      </c>
      <c r="AD786" s="54" t="str">
        <f t="shared" si="79"/>
        <v/>
      </c>
      <c r="AE786" s="54" t="str">
        <f t="shared" si="80"/>
        <v/>
      </c>
    </row>
    <row r="787" spans="1:31" ht="62.25" customHeight="1" x14ac:dyDescent="0.25">
      <c r="A787" s="31" t="str">
        <f t="shared" si="75"/>
        <v/>
      </c>
      <c r="B787" s="34"/>
      <c r="C787" s="12"/>
      <c r="D787" s="12"/>
      <c r="E787" s="12"/>
      <c r="F787" s="35"/>
      <c r="G787" s="12"/>
      <c r="H787" s="11"/>
      <c r="I787" s="35"/>
      <c r="J787" s="35"/>
      <c r="K787" s="11"/>
      <c r="L787" s="11"/>
      <c r="M787" s="35"/>
      <c r="N787" s="37"/>
      <c r="O787" s="37"/>
      <c r="P787" s="36"/>
      <c r="Q787" s="36"/>
      <c r="R787" s="36"/>
      <c r="S787" s="36"/>
      <c r="T787" s="36"/>
      <c r="U787" s="37"/>
      <c r="V787" s="38"/>
      <c r="W787" s="34"/>
      <c r="X787" s="53"/>
      <c r="Y787" s="54" t="str">
        <f>IF(COUNTA(B787:W787)&lt;=3,"",IF(B787&amp;C787&amp;D787="","",IF(F787&amp;G787="","OK",IF(ISERROR(VLOOKUP(MID(F787,2,2)&amp;LEFT(G787,4),ΚΩΔΙΚΟΙ!A:A,1,FALSE)),"ΣΦΑΛΜΑ: Έλλειψη αντιστοίχισης στηλών 5 και 6","OK"))))</f>
        <v/>
      </c>
      <c r="Z787" s="54" t="str">
        <f t="shared" si="76"/>
        <v/>
      </c>
      <c r="AA787" s="54" t="str">
        <f>IF(COUNTA(B787:W787)&lt;=3,"",IF(B787&amp;C787&amp;D787="","",IF(I787&amp;J787="","OK",IF(ISERROR(VLOOKUP(MID(I787,2,2)&amp;LEFT(J787,4),ΚΩΔΙΚΟΙ!A:A,1,FALSE)),"ΣΦΑΛΜΑ: Έλλειψη αντιστοίχισης στηλών 8 και 9","OK"))))</f>
        <v/>
      </c>
      <c r="AB787" s="54" t="str">
        <f t="shared" si="77"/>
        <v/>
      </c>
      <c r="AC787" s="54" t="str">
        <f t="shared" si="78"/>
        <v/>
      </c>
      <c r="AD787" s="54" t="str">
        <f t="shared" si="79"/>
        <v/>
      </c>
      <c r="AE787" s="54" t="str">
        <f t="shared" si="80"/>
        <v/>
      </c>
    </row>
    <row r="788" spans="1:31" ht="62.25" customHeight="1" x14ac:dyDescent="0.25">
      <c r="A788" s="39" t="str">
        <f t="shared" si="75"/>
        <v/>
      </c>
      <c r="B788" s="40"/>
      <c r="C788" s="41"/>
      <c r="D788" s="41"/>
      <c r="E788" s="41"/>
      <c r="F788" s="41"/>
      <c r="G788" s="41"/>
      <c r="H788" s="42"/>
      <c r="I788" s="41"/>
      <c r="J788" s="41"/>
      <c r="K788" s="42"/>
      <c r="L788" s="42"/>
      <c r="M788" s="41"/>
      <c r="N788" s="43"/>
      <c r="O788" s="43"/>
      <c r="P788" s="42"/>
      <c r="Q788" s="42"/>
      <c r="R788" s="42"/>
      <c r="S788" s="42"/>
      <c r="T788" s="42"/>
      <c r="U788" s="43"/>
      <c r="V788" s="44"/>
      <c r="W788" s="40"/>
      <c r="X788" s="55"/>
      <c r="Y788" s="54" t="str">
        <f>IF(COUNTA(B788:W788)&lt;=3,"",IF(B788&amp;C788&amp;D788="","",IF(F788&amp;G788="","OK",IF(ISERROR(VLOOKUP(MID(F788,2,2)&amp;LEFT(G788,4),ΚΩΔΙΚΟΙ!A:A,1,FALSE)),"ΣΦΑΛΜΑ: Έλλειψη αντιστοίχισης στηλών 5 και 6","OK"))))</f>
        <v/>
      </c>
      <c r="Z788" s="54" t="str">
        <f t="shared" si="76"/>
        <v/>
      </c>
      <c r="AA788" s="54" t="str">
        <f>IF(COUNTA(B788:W788)&lt;=3,"",IF(B788&amp;C788&amp;D788="","",IF(I788&amp;J788="","OK",IF(ISERROR(VLOOKUP(MID(I788,2,2)&amp;LEFT(J788,4),ΚΩΔΙΚΟΙ!A:A,1,FALSE)),"ΣΦΑΛΜΑ: Έλλειψη αντιστοίχισης στηλών 8 και 9","OK"))))</f>
        <v/>
      </c>
      <c r="AB788" s="54" t="str">
        <f t="shared" si="77"/>
        <v/>
      </c>
      <c r="AC788" s="54" t="str">
        <f t="shared" si="78"/>
        <v/>
      </c>
      <c r="AD788" s="54" t="str">
        <f t="shared" si="79"/>
        <v/>
      </c>
      <c r="AE788" s="54" t="str">
        <f t="shared" si="80"/>
        <v/>
      </c>
    </row>
    <row r="789" spans="1:31" ht="62.25" customHeight="1" x14ac:dyDescent="0.25">
      <c r="A789" s="31" t="str">
        <f t="shared" si="75"/>
        <v/>
      </c>
      <c r="B789" s="34"/>
      <c r="C789" s="12"/>
      <c r="D789" s="12"/>
      <c r="E789" s="12"/>
      <c r="F789" s="35"/>
      <c r="G789" s="12"/>
      <c r="H789" s="11"/>
      <c r="I789" s="35"/>
      <c r="J789" s="35"/>
      <c r="K789" s="11"/>
      <c r="L789" s="11"/>
      <c r="M789" s="35"/>
      <c r="N789" s="37"/>
      <c r="O789" s="37"/>
      <c r="P789" s="36"/>
      <c r="Q789" s="36"/>
      <c r="R789" s="36"/>
      <c r="S789" s="36"/>
      <c r="T789" s="36"/>
      <c r="U789" s="37"/>
      <c r="V789" s="38"/>
      <c r="W789" s="34"/>
      <c r="X789" s="53"/>
      <c r="Y789" s="54" t="str">
        <f>IF(COUNTA(B789:W789)&lt;=3,"",IF(B789&amp;C789&amp;D789="","",IF(F789&amp;G789="","OK",IF(ISERROR(VLOOKUP(MID(F789,2,2)&amp;LEFT(G789,4),ΚΩΔΙΚΟΙ!A:A,1,FALSE)),"ΣΦΑΛΜΑ: Έλλειψη αντιστοίχισης στηλών 5 και 6","OK"))))</f>
        <v/>
      </c>
      <c r="Z789" s="54" t="str">
        <f t="shared" si="76"/>
        <v/>
      </c>
      <c r="AA789" s="54" t="str">
        <f>IF(COUNTA(B789:W789)&lt;=3,"",IF(B789&amp;C789&amp;D789="","",IF(I789&amp;J789="","OK",IF(ISERROR(VLOOKUP(MID(I789,2,2)&amp;LEFT(J789,4),ΚΩΔΙΚΟΙ!A:A,1,FALSE)),"ΣΦΑΛΜΑ: Έλλειψη αντιστοίχισης στηλών 8 και 9","OK"))))</f>
        <v/>
      </c>
      <c r="AB789" s="54" t="str">
        <f t="shared" si="77"/>
        <v/>
      </c>
      <c r="AC789" s="54" t="str">
        <f t="shared" si="78"/>
        <v/>
      </c>
      <c r="AD789" s="54" t="str">
        <f t="shared" si="79"/>
        <v/>
      </c>
      <c r="AE789" s="54" t="str">
        <f t="shared" si="80"/>
        <v/>
      </c>
    </row>
    <row r="790" spans="1:31" ht="62.25" customHeight="1" x14ac:dyDescent="0.25">
      <c r="A790" s="39" t="str">
        <f t="shared" si="75"/>
        <v/>
      </c>
      <c r="B790" s="40"/>
      <c r="C790" s="41"/>
      <c r="D790" s="41"/>
      <c r="E790" s="41"/>
      <c r="F790" s="41"/>
      <c r="G790" s="41"/>
      <c r="H790" s="42"/>
      <c r="I790" s="41"/>
      <c r="J790" s="41"/>
      <c r="K790" s="42"/>
      <c r="L790" s="42"/>
      <c r="M790" s="41"/>
      <c r="N790" s="43"/>
      <c r="O790" s="43"/>
      <c r="P790" s="42"/>
      <c r="Q790" s="42"/>
      <c r="R790" s="42"/>
      <c r="S790" s="42"/>
      <c r="T790" s="42"/>
      <c r="U790" s="43"/>
      <c r="V790" s="44"/>
      <c r="W790" s="40"/>
      <c r="X790" s="55"/>
      <c r="Y790" s="54" t="str">
        <f>IF(COUNTA(B790:W790)&lt;=3,"",IF(B790&amp;C790&amp;D790="","",IF(F790&amp;G790="","OK",IF(ISERROR(VLOOKUP(MID(F790,2,2)&amp;LEFT(G790,4),ΚΩΔΙΚΟΙ!A:A,1,FALSE)),"ΣΦΑΛΜΑ: Έλλειψη αντιστοίχισης στηλών 5 και 6","OK"))))</f>
        <v/>
      </c>
      <c r="Z790" s="54" t="str">
        <f t="shared" si="76"/>
        <v/>
      </c>
      <c r="AA790" s="54" t="str">
        <f>IF(COUNTA(B790:W790)&lt;=3,"",IF(B790&amp;C790&amp;D790="","",IF(I790&amp;J790="","OK",IF(ISERROR(VLOOKUP(MID(I790,2,2)&amp;LEFT(J790,4),ΚΩΔΙΚΟΙ!A:A,1,FALSE)),"ΣΦΑΛΜΑ: Έλλειψη αντιστοίχισης στηλών 8 και 9","OK"))))</f>
        <v/>
      </c>
      <c r="AB790" s="54" t="str">
        <f t="shared" si="77"/>
        <v/>
      </c>
      <c r="AC790" s="54" t="str">
        <f t="shared" si="78"/>
        <v/>
      </c>
      <c r="AD790" s="54" t="str">
        <f t="shared" si="79"/>
        <v/>
      </c>
      <c r="AE790" s="54" t="str">
        <f t="shared" si="80"/>
        <v/>
      </c>
    </row>
    <row r="791" spans="1:31" ht="62.25" customHeight="1" x14ac:dyDescent="0.25">
      <c r="A791" s="31" t="str">
        <f t="shared" si="75"/>
        <v/>
      </c>
      <c r="B791" s="34"/>
      <c r="C791" s="12"/>
      <c r="D791" s="12"/>
      <c r="E791" s="12"/>
      <c r="F791" s="35"/>
      <c r="G791" s="12"/>
      <c r="H791" s="11"/>
      <c r="I791" s="35"/>
      <c r="J791" s="35"/>
      <c r="K791" s="11"/>
      <c r="L791" s="11"/>
      <c r="M791" s="35"/>
      <c r="N791" s="37"/>
      <c r="O791" s="37"/>
      <c r="P791" s="36"/>
      <c r="Q791" s="36"/>
      <c r="R791" s="36"/>
      <c r="S791" s="36"/>
      <c r="T791" s="36"/>
      <c r="U791" s="37"/>
      <c r="V791" s="38"/>
      <c r="W791" s="34"/>
      <c r="X791" s="53"/>
      <c r="Y791" s="54" t="str">
        <f>IF(COUNTA(B791:W791)&lt;=3,"",IF(B791&amp;C791&amp;D791="","",IF(F791&amp;G791="","OK",IF(ISERROR(VLOOKUP(MID(F791,2,2)&amp;LEFT(G791,4),ΚΩΔΙΚΟΙ!A:A,1,FALSE)),"ΣΦΑΛΜΑ: Έλλειψη αντιστοίχισης στηλών 5 και 6","OK"))))</f>
        <v/>
      </c>
      <c r="Z791" s="54" t="str">
        <f t="shared" si="76"/>
        <v/>
      </c>
      <c r="AA791" s="54" t="str">
        <f>IF(COUNTA(B791:W791)&lt;=3,"",IF(B791&amp;C791&amp;D791="","",IF(I791&amp;J791="","OK",IF(ISERROR(VLOOKUP(MID(I791,2,2)&amp;LEFT(J791,4),ΚΩΔΙΚΟΙ!A:A,1,FALSE)),"ΣΦΑΛΜΑ: Έλλειψη αντιστοίχισης στηλών 8 και 9","OK"))))</f>
        <v/>
      </c>
      <c r="AB791" s="54" t="str">
        <f t="shared" si="77"/>
        <v/>
      </c>
      <c r="AC791" s="54" t="str">
        <f t="shared" si="78"/>
        <v/>
      </c>
      <c r="AD791" s="54" t="str">
        <f t="shared" si="79"/>
        <v/>
      </c>
      <c r="AE791" s="54" t="str">
        <f t="shared" si="80"/>
        <v/>
      </c>
    </row>
    <row r="792" spans="1:31" ht="62.25" customHeight="1" x14ac:dyDescent="0.25">
      <c r="A792" s="39" t="str">
        <f t="shared" si="75"/>
        <v/>
      </c>
      <c r="B792" s="40"/>
      <c r="C792" s="41"/>
      <c r="D792" s="41"/>
      <c r="E792" s="41"/>
      <c r="F792" s="41"/>
      <c r="G792" s="41"/>
      <c r="H792" s="42"/>
      <c r="I792" s="41"/>
      <c r="J792" s="41"/>
      <c r="K792" s="42"/>
      <c r="L792" s="42"/>
      <c r="M792" s="41"/>
      <c r="N792" s="43"/>
      <c r="O792" s="43"/>
      <c r="P792" s="42"/>
      <c r="Q792" s="42"/>
      <c r="R792" s="42"/>
      <c r="S792" s="42"/>
      <c r="T792" s="42"/>
      <c r="U792" s="43"/>
      <c r="V792" s="44"/>
      <c r="W792" s="40"/>
      <c r="X792" s="55"/>
      <c r="Y792" s="54" t="str">
        <f>IF(COUNTA(B792:W792)&lt;=3,"",IF(B792&amp;C792&amp;D792="","",IF(F792&amp;G792="","OK",IF(ISERROR(VLOOKUP(MID(F792,2,2)&amp;LEFT(G792,4),ΚΩΔΙΚΟΙ!A:A,1,FALSE)),"ΣΦΑΛΜΑ: Έλλειψη αντιστοίχισης στηλών 5 και 6","OK"))))</f>
        <v/>
      </c>
      <c r="Z792" s="54" t="str">
        <f t="shared" si="76"/>
        <v/>
      </c>
      <c r="AA792" s="54" t="str">
        <f>IF(COUNTA(B792:W792)&lt;=3,"",IF(B792&amp;C792&amp;D792="","",IF(I792&amp;J792="","OK",IF(ISERROR(VLOOKUP(MID(I792,2,2)&amp;LEFT(J792,4),ΚΩΔΙΚΟΙ!A:A,1,FALSE)),"ΣΦΑΛΜΑ: Έλλειψη αντιστοίχισης στηλών 8 και 9","OK"))))</f>
        <v/>
      </c>
      <c r="AB792" s="54" t="str">
        <f t="shared" si="77"/>
        <v/>
      </c>
      <c r="AC792" s="54" t="str">
        <f t="shared" si="78"/>
        <v/>
      </c>
      <c r="AD792" s="54" t="str">
        <f t="shared" si="79"/>
        <v/>
      </c>
      <c r="AE792" s="54" t="str">
        <f t="shared" si="80"/>
        <v/>
      </c>
    </row>
    <row r="793" spans="1:31" ht="62.25" customHeight="1" x14ac:dyDescent="0.25">
      <c r="A793" s="31" t="str">
        <f t="shared" si="75"/>
        <v/>
      </c>
      <c r="B793" s="34"/>
      <c r="C793" s="12"/>
      <c r="D793" s="12"/>
      <c r="E793" s="12"/>
      <c r="F793" s="35"/>
      <c r="G793" s="12"/>
      <c r="H793" s="11"/>
      <c r="I793" s="35"/>
      <c r="J793" s="35"/>
      <c r="K793" s="11"/>
      <c r="L793" s="11"/>
      <c r="M793" s="35"/>
      <c r="N793" s="37"/>
      <c r="O793" s="37"/>
      <c r="P793" s="36"/>
      <c r="Q793" s="36"/>
      <c r="R793" s="36"/>
      <c r="S793" s="36"/>
      <c r="T793" s="36"/>
      <c r="U793" s="37"/>
      <c r="V793" s="38"/>
      <c r="W793" s="34"/>
      <c r="X793" s="53"/>
      <c r="Y793" s="54" t="str">
        <f>IF(COUNTA(B793:W793)&lt;=3,"",IF(B793&amp;C793&amp;D793="","",IF(F793&amp;G793="","OK",IF(ISERROR(VLOOKUP(MID(F793,2,2)&amp;LEFT(G793,4),ΚΩΔΙΚΟΙ!A:A,1,FALSE)),"ΣΦΑΛΜΑ: Έλλειψη αντιστοίχισης στηλών 5 και 6","OK"))))</f>
        <v/>
      </c>
      <c r="Z793" s="54" t="str">
        <f t="shared" si="76"/>
        <v/>
      </c>
      <c r="AA793" s="54" t="str">
        <f>IF(COUNTA(B793:W793)&lt;=3,"",IF(B793&amp;C793&amp;D793="","",IF(I793&amp;J793="","OK",IF(ISERROR(VLOOKUP(MID(I793,2,2)&amp;LEFT(J793,4),ΚΩΔΙΚΟΙ!A:A,1,FALSE)),"ΣΦΑΛΜΑ: Έλλειψη αντιστοίχισης στηλών 8 και 9","OK"))))</f>
        <v/>
      </c>
      <c r="AB793" s="54" t="str">
        <f t="shared" si="77"/>
        <v/>
      </c>
      <c r="AC793" s="54" t="str">
        <f t="shared" si="78"/>
        <v/>
      </c>
      <c r="AD793" s="54" t="str">
        <f t="shared" si="79"/>
        <v/>
      </c>
      <c r="AE793" s="54" t="str">
        <f t="shared" si="80"/>
        <v/>
      </c>
    </row>
    <row r="794" spans="1:31" ht="62.25" customHeight="1" x14ac:dyDescent="0.25">
      <c r="A794" s="39" t="str">
        <f t="shared" si="75"/>
        <v/>
      </c>
      <c r="B794" s="40"/>
      <c r="C794" s="41"/>
      <c r="D794" s="41"/>
      <c r="E794" s="41"/>
      <c r="F794" s="41"/>
      <c r="G794" s="41"/>
      <c r="H794" s="42"/>
      <c r="I794" s="41"/>
      <c r="J794" s="41"/>
      <c r="K794" s="42"/>
      <c r="L794" s="42"/>
      <c r="M794" s="41"/>
      <c r="N794" s="43"/>
      <c r="O794" s="43"/>
      <c r="P794" s="42"/>
      <c r="Q794" s="42"/>
      <c r="R794" s="42"/>
      <c r="S794" s="42"/>
      <c r="T794" s="42"/>
      <c r="U794" s="43"/>
      <c r="V794" s="44"/>
      <c r="W794" s="40"/>
      <c r="X794" s="55"/>
      <c r="Y794" s="54" t="str">
        <f>IF(COUNTA(B794:W794)&lt;=3,"",IF(B794&amp;C794&amp;D794="","",IF(F794&amp;G794="","OK",IF(ISERROR(VLOOKUP(MID(F794,2,2)&amp;LEFT(G794,4),ΚΩΔΙΚΟΙ!A:A,1,FALSE)),"ΣΦΑΛΜΑ: Έλλειψη αντιστοίχισης στηλών 5 και 6","OK"))))</f>
        <v/>
      </c>
      <c r="Z794" s="54" t="str">
        <f t="shared" si="76"/>
        <v/>
      </c>
      <c r="AA794" s="54" t="str">
        <f>IF(COUNTA(B794:W794)&lt;=3,"",IF(B794&amp;C794&amp;D794="","",IF(I794&amp;J794="","OK",IF(ISERROR(VLOOKUP(MID(I794,2,2)&amp;LEFT(J794,4),ΚΩΔΙΚΟΙ!A:A,1,FALSE)),"ΣΦΑΛΜΑ: Έλλειψη αντιστοίχισης στηλών 8 και 9","OK"))))</f>
        <v/>
      </c>
      <c r="AB794" s="54" t="str">
        <f t="shared" si="77"/>
        <v/>
      </c>
      <c r="AC794" s="54" t="str">
        <f t="shared" si="78"/>
        <v/>
      </c>
      <c r="AD794" s="54" t="str">
        <f t="shared" si="79"/>
        <v/>
      </c>
      <c r="AE794" s="54" t="str">
        <f t="shared" si="80"/>
        <v/>
      </c>
    </row>
    <row r="795" spans="1:31" ht="62.25" customHeight="1" x14ac:dyDescent="0.25">
      <c r="A795" s="31" t="str">
        <f t="shared" si="75"/>
        <v/>
      </c>
      <c r="B795" s="34"/>
      <c r="C795" s="12"/>
      <c r="D795" s="12"/>
      <c r="E795" s="12"/>
      <c r="F795" s="35"/>
      <c r="G795" s="12"/>
      <c r="H795" s="11"/>
      <c r="I795" s="35"/>
      <c r="J795" s="35"/>
      <c r="K795" s="11"/>
      <c r="L795" s="11"/>
      <c r="M795" s="35"/>
      <c r="N795" s="37"/>
      <c r="O795" s="37"/>
      <c r="P795" s="36"/>
      <c r="Q795" s="36"/>
      <c r="R795" s="36"/>
      <c r="S795" s="36"/>
      <c r="T795" s="36"/>
      <c r="U795" s="37"/>
      <c r="V795" s="38"/>
      <c r="W795" s="34"/>
      <c r="X795" s="53"/>
      <c r="Y795" s="54" t="str">
        <f>IF(COUNTA(B795:W795)&lt;=3,"",IF(B795&amp;C795&amp;D795="","",IF(F795&amp;G795="","OK",IF(ISERROR(VLOOKUP(MID(F795,2,2)&amp;LEFT(G795,4),ΚΩΔΙΚΟΙ!A:A,1,FALSE)),"ΣΦΑΛΜΑ: Έλλειψη αντιστοίχισης στηλών 5 και 6","OK"))))</f>
        <v/>
      </c>
      <c r="Z795" s="54" t="str">
        <f t="shared" si="76"/>
        <v/>
      </c>
      <c r="AA795" s="54" t="str">
        <f>IF(COUNTA(B795:W795)&lt;=3,"",IF(B795&amp;C795&amp;D795="","",IF(I795&amp;J795="","OK",IF(ISERROR(VLOOKUP(MID(I795,2,2)&amp;LEFT(J795,4),ΚΩΔΙΚΟΙ!A:A,1,FALSE)),"ΣΦΑΛΜΑ: Έλλειψη αντιστοίχισης στηλών 8 και 9","OK"))))</f>
        <v/>
      </c>
      <c r="AB795" s="54" t="str">
        <f t="shared" si="77"/>
        <v/>
      </c>
      <c r="AC795" s="54" t="str">
        <f t="shared" si="78"/>
        <v/>
      </c>
      <c r="AD795" s="54" t="str">
        <f t="shared" si="79"/>
        <v/>
      </c>
      <c r="AE795" s="54" t="str">
        <f t="shared" si="80"/>
        <v/>
      </c>
    </row>
    <row r="796" spans="1:31" ht="62.25" customHeight="1" x14ac:dyDescent="0.25">
      <c r="A796" s="39" t="str">
        <f t="shared" si="75"/>
        <v/>
      </c>
      <c r="B796" s="40"/>
      <c r="C796" s="41"/>
      <c r="D796" s="41"/>
      <c r="E796" s="41"/>
      <c r="F796" s="41"/>
      <c r="G796" s="41"/>
      <c r="H796" s="42"/>
      <c r="I796" s="41"/>
      <c r="J796" s="41"/>
      <c r="K796" s="42"/>
      <c r="L796" s="42"/>
      <c r="M796" s="41"/>
      <c r="N796" s="43"/>
      <c r="O796" s="43"/>
      <c r="P796" s="42"/>
      <c r="Q796" s="42"/>
      <c r="R796" s="42"/>
      <c r="S796" s="42"/>
      <c r="T796" s="42"/>
      <c r="U796" s="43"/>
      <c r="V796" s="44"/>
      <c r="W796" s="40"/>
      <c r="X796" s="55"/>
      <c r="Y796" s="54" t="str">
        <f>IF(COUNTA(B796:W796)&lt;=3,"",IF(B796&amp;C796&amp;D796="","",IF(F796&amp;G796="","OK",IF(ISERROR(VLOOKUP(MID(F796,2,2)&amp;LEFT(G796,4),ΚΩΔΙΚΟΙ!A:A,1,FALSE)),"ΣΦΑΛΜΑ: Έλλειψη αντιστοίχισης στηλών 5 και 6","OK"))))</f>
        <v/>
      </c>
      <c r="Z796" s="54" t="str">
        <f t="shared" si="76"/>
        <v/>
      </c>
      <c r="AA796" s="54" t="str">
        <f>IF(COUNTA(B796:W796)&lt;=3,"",IF(B796&amp;C796&amp;D796="","",IF(I796&amp;J796="","OK",IF(ISERROR(VLOOKUP(MID(I796,2,2)&amp;LEFT(J796,4),ΚΩΔΙΚΟΙ!A:A,1,FALSE)),"ΣΦΑΛΜΑ: Έλλειψη αντιστοίχισης στηλών 8 και 9","OK"))))</f>
        <v/>
      </c>
      <c r="AB796" s="54" t="str">
        <f t="shared" si="77"/>
        <v/>
      </c>
      <c r="AC796" s="54" t="str">
        <f t="shared" si="78"/>
        <v/>
      </c>
      <c r="AD796" s="54" t="str">
        <f t="shared" si="79"/>
        <v/>
      </c>
      <c r="AE796" s="54" t="str">
        <f t="shared" si="80"/>
        <v/>
      </c>
    </row>
    <row r="797" spans="1:31" ht="62.25" customHeight="1" x14ac:dyDescent="0.25">
      <c r="A797" s="31" t="str">
        <f t="shared" si="75"/>
        <v/>
      </c>
      <c r="B797" s="34"/>
      <c r="C797" s="12"/>
      <c r="D797" s="12"/>
      <c r="E797" s="12"/>
      <c r="F797" s="35"/>
      <c r="G797" s="12"/>
      <c r="H797" s="11"/>
      <c r="I797" s="35"/>
      <c r="J797" s="35"/>
      <c r="K797" s="11"/>
      <c r="L797" s="11"/>
      <c r="M797" s="35"/>
      <c r="N797" s="37"/>
      <c r="O797" s="37"/>
      <c r="P797" s="36"/>
      <c r="Q797" s="36"/>
      <c r="R797" s="36"/>
      <c r="S797" s="36"/>
      <c r="T797" s="36"/>
      <c r="U797" s="37"/>
      <c r="V797" s="38"/>
      <c r="W797" s="34"/>
      <c r="X797" s="53"/>
      <c r="Y797" s="54" t="str">
        <f>IF(COUNTA(B797:W797)&lt;=3,"",IF(B797&amp;C797&amp;D797="","",IF(F797&amp;G797="","OK",IF(ISERROR(VLOOKUP(MID(F797,2,2)&amp;LEFT(G797,4),ΚΩΔΙΚΟΙ!A:A,1,FALSE)),"ΣΦΑΛΜΑ: Έλλειψη αντιστοίχισης στηλών 5 και 6","OK"))))</f>
        <v/>
      </c>
      <c r="Z797" s="54" t="str">
        <f t="shared" si="76"/>
        <v/>
      </c>
      <c r="AA797" s="54" t="str">
        <f>IF(COUNTA(B797:W797)&lt;=3,"",IF(B797&amp;C797&amp;D797="","",IF(I797&amp;J797="","OK",IF(ISERROR(VLOOKUP(MID(I797,2,2)&amp;LEFT(J797,4),ΚΩΔΙΚΟΙ!A:A,1,FALSE)),"ΣΦΑΛΜΑ: Έλλειψη αντιστοίχισης στηλών 8 και 9","OK"))))</f>
        <v/>
      </c>
      <c r="AB797" s="54" t="str">
        <f t="shared" si="77"/>
        <v/>
      </c>
      <c r="AC797" s="54" t="str">
        <f t="shared" si="78"/>
        <v/>
      </c>
      <c r="AD797" s="54" t="str">
        <f t="shared" si="79"/>
        <v/>
      </c>
      <c r="AE797" s="54" t="str">
        <f t="shared" si="80"/>
        <v/>
      </c>
    </row>
    <row r="798" spans="1:31" ht="62.25" customHeight="1" x14ac:dyDescent="0.25">
      <c r="A798" s="39" t="str">
        <f t="shared" si="75"/>
        <v/>
      </c>
      <c r="B798" s="40"/>
      <c r="C798" s="41"/>
      <c r="D798" s="41"/>
      <c r="E798" s="41"/>
      <c r="F798" s="41"/>
      <c r="G798" s="41"/>
      <c r="H798" s="42"/>
      <c r="I798" s="41"/>
      <c r="J798" s="41"/>
      <c r="K798" s="42"/>
      <c r="L798" s="42"/>
      <c r="M798" s="41"/>
      <c r="N798" s="43"/>
      <c r="O798" s="43"/>
      <c r="P798" s="42"/>
      <c r="Q798" s="42"/>
      <c r="R798" s="42"/>
      <c r="S798" s="42"/>
      <c r="T798" s="42"/>
      <c r="U798" s="43"/>
      <c r="V798" s="44"/>
      <c r="W798" s="40"/>
      <c r="X798" s="55"/>
      <c r="Y798" s="54" t="str">
        <f>IF(COUNTA(B798:W798)&lt;=3,"",IF(B798&amp;C798&amp;D798="","",IF(F798&amp;G798="","OK",IF(ISERROR(VLOOKUP(MID(F798,2,2)&amp;LEFT(G798,4),ΚΩΔΙΚΟΙ!A:A,1,FALSE)),"ΣΦΑΛΜΑ: Έλλειψη αντιστοίχισης στηλών 5 και 6","OK"))))</f>
        <v/>
      </c>
      <c r="Z798" s="54" t="str">
        <f t="shared" si="76"/>
        <v/>
      </c>
      <c r="AA798" s="54" t="str">
        <f>IF(COUNTA(B798:W798)&lt;=3,"",IF(B798&amp;C798&amp;D798="","",IF(I798&amp;J798="","OK",IF(ISERROR(VLOOKUP(MID(I798,2,2)&amp;LEFT(J798,4),ΚΩΔΙΚΟΙ!A:A,1,FALSE)),"ΣΦΑΛΜΑ: Έλλειψη αντιστοίχισης στηλών 8 και 9","OK"))))</f>
        <v/>
      </c>
      <c r="AB798" s="54" t="str">
        <f t="shared" si="77"/>
        <v/>
      </c>
      <c r="AC798" s="54" t="str">
        <f t="shared" si="78"/>
        <v/>
      </c>
      <c r="AD798" s="54" t="str">
        <f t="shared" si="79"/>
        <v/>
      </c>
      <c r="AE798" s="54" t="str">
        <f t="shared" si="80"/>
        <v/>
      </c>
    </row>
    <row r="799" spans="1:31" ht="62.25" customHeight="1" x14ac:dyDescent="0.25">
      <c r="A799" s="31" t="str">
        <f t="shared" si="75"/>
        <v/>
      </c>
      <c r="B799" s="34"/>
      <c r="C799" s="12"/>
      <c r="D799" s="12"/>
      <c r="E799" s="12"/>
      <c r="F799" s="35"/>
      <c r="G799" s="12"/>
      <c r="H799" s="11"/>
      <c r="I799" s="35"/>
      <c r="J799" s="35"/>
      <c r="K799" s="11"/>
      <c r="L799" s="11"/>
      <c r="M799" s="35"/>
      <c r="N799" s="37"/>
      <c r="O799" s="37"/>
      <c r="P799" s="36"/>
      <c r="Q799" s="36"/>
      <c r="R799" s="36"/>
      <c r="S799" s="36"/>
      <c r="T799" s="36"/>
      <c r="U799" s="37"/>
      <c r="V799" s="38"/>
      <c r="W799" s="34"/>
      <c r="X799" s="53"/>
      <c r="Y799" s="54" t="str">
        <f>IF(COUNTA(B799:W799)&lt;=3,"",IF(B799&amp;C799&amp;D799="","",IF(F799&amp;G799="","OK",IF(ISERROR(VLOOKUP(MID(F799,2,2)&amp;LEFT(G799,4),ΚΩΔΙΚΟΙ!A:A,1,FALSE)),"ΣΦΑΛΜΑ: Έλλειψη αντιστοίχισης στηλών 5 και 6","OK"))))</f>
        <v/>
      </c>
      <c r="Z799" s="54" t="str">
        <f t="shared" si="76"/>
        <v/>
      </c>
      <c r="AA799" s="54" t="str">
        <f>IF(COUNTA(B799:W799)&lt;=3,"",IF(B799&amp;C799&amp;D799="","",IF(I799&amp;J799="","OK",IF(ISERROR(VLOOKUP(MID(I799,2,2)&amp;LEFT(J799,4),ΚΩΔΙΚΟΙ!A:A,1,FALSE)),"ΣΦΑΛΜΑ: Έλλειψη αντιστοίχισης στηλών 8 και 9","OK"))))</f>
        <v/>
      </c>
      <c r="AB799" s="54" t="str">
        <f t="shared" si="77"/>
        <v/>
      </c>
      <c r="AC799" s="54" t="str">
        <f t="shared" si="78"/>
        <v/>
      </c>
      <c r="AD799" s="54" t="str">
        <f t="shared" si="79"/>
        <v/>
      </c>
      <c r="AE799" s="54" t="str">
        <f t="shared" si="80"/>
        <v/>
      </c>
    </row>
    <row r="800" spans="1:31" ht="62.25" customHeight="1" x14ac:dyDescent="0.25">
      <c r="A800" s="39" t="str">
        <f t="shared" si="75"/>
        <v/>
      </c>
      <c r="B800" s="40"/>
      <c r="C800" s="41"/>
      <c r="D800" s="41"/>
      <c r="E800" s="41"/>
      <c r="F800" s="41"/>
      <c r="G800" s="41"/>
      <c r="H800" s="42"/>
      <c r="I800" s="41"/>
      <c r="J800" s="41"/>
      <c r="K800" s="42"/>
      <c r="L800" s="42"/>
      <c r="M800" s="41"/>
      <c r="N800" s="43"/>
      <c r="O800" s="43"/>
      <c r="P800" s="42"/>
      <c r="Q800" s="42"/>
      <c r="R800" s="42"/>
      <c r="S800" s="42"/>
      <c r="T800" s="42"/>
      <c r="U800" s="43"/>
      <c r="V800" s="44"/>
      <c r="W800" s="40"/>
      <c r="X800" s="55"/>
      <c r="Y800" s="54" t="str">
        <f>IF(COUNTA(B800:W800)&lt;=3,"",IF(B800&amp;C800&amp;D800="","",IF(F800&amp;G800="","OK",IF(ISERROR(VLOOKUP(MID(F800,2,2)&amp;LEFT(G800,4),ΚΩΔΙΚΟΙ!A:A,1,FALSE)),"ΣΦΑΛΜΑ: Έλλειψη αντιστοίχισης στηλών 5 και 6","OK"))))</f>
        <v/>
      </c>
      <c r="Z800" s="54" t="str">
        <f t="shared" si="76"/>
        <v/>
      </c>
      <c r="AA800" s="54" t="str">
        <f>IF(COUNTA(B800:W800)&lt;=3,"",IF(B800&amp;C800&amp;D800="","",IF(I800&amp;J800="","OK",IF(ISERROR(VLOOKUP(MID(I800,2,2)&amp;LEFT(J800,4),ΚΩΔΙΚΟΙ!A:A,1,FALSE)),"ΣΦΑΛΜΑ: Έλλειψη αντιστοίχισης στηλών 8 και 9","OK"))))</f>
        <v/>
      </c>
      <c r="AB800" s="54" t="str">
        <f t="shared" si="77"/>
        <v/>
      </c>
      <c r="AC800" s="54" t="str">
        <f t="shared" si="78"/>
        <v/>
      </c>
      <c r="AD800" s="54" t="str">
        <f t="shared" si="79"/>
        <v/>
      </c>
      <c r="AE800" s="54" t="str">
        <f t="shared" si="80"/>
        <v/>
      </c>
    </row>
    <row r="801" spans="1:31" ht="62.25" customHeight="1" x14ac:dyDescent="0.25">
      <c r="A801" s="31" t="str">
        <f t="shared" si="75"/>
        <v/>
      </c>
      <c r="B801" s="34"/>
      <c r="C801" s="12"/>
      <c r="D801" s="12"/>
      <c r="E801" s="12"/>
      <c r="F801" s="35"/>
      <c r="G801" s="12"/>
      <c r="H801" s="11"/>
      <c r="I801" s="35"/>
      <c r="J801" s="35"/>
      <c r="K801" s="11"/>
      <c r="L801" s="11"/>
      <c r="M801" s="35"/>
      <c r="N801" s="37"/>
      <c r="O801" s="37"/>
      <c r="P801" s="36"/>
      <c r="Q801" s="36"/>
      <c r="R801" s="36"/>
      <c r="S801" s="36"/>
      <c r="T801" s="36"/>
      <c r="U801" s="37"/>
      <c r="V801" s="38"/>
      <c r="W801" s="34"/>
      <c r="X801" s="53"/>
      <c r="Y801" s="54" t="str">
        <f>IF(COUNTA(B801:W801)&lt;=3,"",IF(B801&amp;C801&amp;D801="","",IF(F801&amp;G801="","OK",IF(ISERROR(VLOOKUP(MID(F801,2,2)&amp;LEFT(G801,4),ΚΩΔΙΚΟΙ!A:A,1,FALSE)),"ΣΦΑΛΜΑ: Έλλειψη αντιστοίχισης στηλών 5 και 6","OK"))))</f>
        <v/>
      </c>
      <c r="Z801" s="54" t="str">
        <f t="shared" si="76"/>
        <v/>
      </c>
      <c r="AA801" s="54" t="str">
        <f>IF(COUNTA(B801:W801)&lt;=3,"",IF(B801&amp;C801&amp;D801="","",IF(I801&amp;J801="","OK",IF(ISERROR(VLOOKUP(MID(I801,2,2)&amp;LEFT(J801,4),ΚΩΔΙΚΟΙ!A:A,1,FALSE)),"ΣΦΑΛΜΑ: Έλλειψη αντιστοίχισης στηλών 8 και 9","OK"))))</f>
        <v/>
      </c>
      <c r="AB801" s="54" t="str">
        <f t="shared" si="77"/>
        <v/>
      </c>
      <c r="AC801" s="54" t="str">
        <f t="shared" si="78"/>
        <v/>
      </c>
      <c r="AD801" s="54" t="str">
        <f t="shared" si="79"/>
        <v/>
      </c>
      <c r="AE801" s="54" t="str">
        <f t="shared" si="80"/>
        <v/>
      </c>
    </row>
    <row r="802" spans="1:31" ht="62.25" customHeight="1" x14ac:dyDescent="0.25">
      <c r="A802" s="39" t="str">
        <f t="shared" si="75"/>
        <v/>
      </c>
      <c r="B802" s="40"/>
      <c r="C802" s="41"/>
      <c r="D802" s="41"/>
      <c r="E802" s="41"/>
      <c r="F802" s="41"/>
      <c r="G802" s="41"/>
      <c r="H802" s="42"/>
      <c r="I802" s="41"/>
      <c r="J802" s="41"/>
      <c r="K802" s="42"/>
      <c r="L802" s="42"/>
      <c r="M802" s="41"/>
      <c r="N802" s="43"/>
      <c r="O802" s="43"/>
      <c r="P802" s="42"/>
      <c r="Q802" s="42"/>
      <c r="R802" s="42"/>
      <c r="S802" s="42"/>
      <c r="T802" s="42"/>
      <c r="U802" s="43"/>
      <c r="V802" s="44"/>
      <c r="W802" s="40"/>
      <c r="X802" s="55"/>
      <c r="Y802" s="54" t="str">
        <f>IF(COUNTA(B802:W802)&lt;=3,"",IF(B802&amp;C802&amp;D802="","",IF(F802&amp;G802="","OK",IF(ISERROR(VLOOKUP(MID(F802,2,2)&amp;LEFT(G802,4),ΚΩΔΙΚΟΙ!A:A,1,FALSE)),"ΣΦΑΛΜΑ: Έλλειψη αντιστοίχισης στηλών 5 και 6","OK"))))</f>
        <v/>
      </c>
      <c r="Z802" s="54" t="str">
        <f t="shared" si="76"/>
        <v/>
      </c>
      <c r="AA802" s="54" t="str">
        <f>IF(COUNTA(B802:W802)&lt;=3,"",IF(B802&amp;C802&amp;D802="","",IF(I802&amp;J802="","OK",IF(ISERROR(VLOOKUP(MID(I802,2,2)&amp;LEFT(J802,4),ΚΩΔΙΚΟΙ!A:A,1,FALSE)),"ΣΦΑΛΜΑ: Έλλειψη αντιστοίχισης στηλών 8 και 9","OK"))))</f>
        <v/>
      </c>
      <c r="AB802" s="54" t="str">
        <f t="shared" si="77"/>
        <v/>
      </c>
      <c r="AC802" s="54" t="str">
        <f t="shared" si="78"/>
        <v/>
      </c>
      <c r="AD802" s="54" t="str">
        <f t="shared" si="79"/>
        <v/>
      </c>
      <c r="AE802" s="54" t="str">
        <f t="shared" si="80"/>
        <v/>
      </c>
    </row>
    <row r="803" spans="1:31" ht="62.25" customHeight="1" x14ac:dyDescent="0.25">
      <c r="A803" s="31" t="str">
        <f t="shared" si="75"/>
        <v/>
      </c>
      <c r="B803" s="34"/>
      <c r="C803" s="12"/>
      <c r="D803" s="12"/>
      <c r="E803" s="12"/>
      <c r="F803" s="35"/>
      <c r="G803" s="12"/>
      <c r="H803" s="11"/>
      <c r="I803" s="35"/>
      <c r="J803" s="35"/>
      <c r="K803" s="11"/>
      <c r="L803" s="11"/>
      <c r="M803" s="35"/>
      <c r="N803" s="37"/>
      <c r="O803" s="37"/>
      <c r="P803" s="36"/>
      <c r="Q803" s="36"/>
      <c r="R803" s="36"/>
      <c r="S803" s="36"/>
      <c r="T803" s="36"/>
      <c r="U803" s="37"/>
      <c r="V803" s="38"/>
      <c r="W803" s="34"/>
      <c r="X803" s="53"/>
      <c r="Y803" s="54" t="str">
        <f>IF(COUNTA(B803:W803)&lt;=3,"",IF(B803&amp;C803&amp;D803="","",IF(F803&amp;G803="","OK",IF(ISERROR(VLOOKUP(MID(F803,2,2)&amp;LEFT(G803,4),ΚΩΔΙΚΟΙ!A:A,1,FALSE)),"ΣΦΑΛΜΑ: Έλλειψη αντιστοίχισης στηλών 5 και 6","OK"))))</f>
        <v/>
      </c>
      <c r="Z803" s="54" t="str">
        <f t="shared" si="76"/>
        <v/>
      </c>
      <c r="AA803" s="54" t="str">
        <f>IF(COUNTA(B803:W803)&lt;=3,"",IF(B803&amp;C803&amp;D803="","",IF(I803&amp;J803="","OK",IF(ISERROR(VLOOKUP(MID(I803,2,2)&amp;LEFT(J803,4),ΚΩΔΙΚΟΙ!A:A,1,FALSE)),"ΣΦΑΛΜΑ: Έλλειψη αντιστοίχισης στηλών 8 και 9","OK"))))</f>
        <v/>
      </c>
      <c r="AB803" s="54" t="str">
        <f t="shared" si="77"/>
        <v/>
      </c>
      <c r="AC803" s="54" t="str">
        <f t="shared" si="78"/>
        <v/>
      </c>
      <c r="AD803" s="54" t="str">
        <f t="shared" si="79"/>
        <v/>
      </c>
      <c r="AE803" s="54" t="str">
        <f t="shared" si="80"/>
        <v/>
      </c>
    </row>
    <row r="804" spans="1:31" ht="62.25" customHeight="1" x14ac:dyDescent="0.25">
      <c r="A804" s="39" t="str">
        <f t="shared" si="75"/>
        <v/>
      </c>
      <c r="B804" s="40"/>
      <c r="C804" s="41"/>
      <c r="D804" s="41"/>
      <c r="E804" s="41"/>
      <c r="F804" s="41"/>
      <c r="G804" s="41"/>
      <c r="H804" s="42"/>
      <c r="I804" s="41"/>
      <c r="J804" s="41"/>
      <c r="K804" s="42"/>
      <c r="L804" s="42"/>
      <c r="M804" s="41"/>
      <c r="N804" s="43"/>
      <c r="O804" s="43"/>
      <c r="P804" s="42"/>
      <c r="Q804" s="42"/>
      <c r="R804" s="42"/>
      <c r="S804" s="42"/>
      <c r="T804" s="42"/>
      <c r="U804" s="43"/>
      <c r="V804" s="44"/>
      <c r="W804" s="40"/>
      <c r="X804" s="55"/>
      <c r="Y804" s="54" t="str">
        <f>IF(COUNTA(B804:W804)&lt;=3,"",IF(B804&amp;C804&amp;D804="","",IF(F804&amp;G804="","OK",IF(ISERROR(VLOOKUP(MID(F804,2,2)&amp;LEFT(G804,4),ΚΩΔΙΚΟΙ!A:A,1,FALSE)),"ΣΦΑΛΜΑ: Έλλειψη αντιστοίχισης στηλών 5 και 6","OK"))))</f>
        <v/>
      </c>
      <c r="Z804" s="54" t="str">
        <f t="shared" si="76"/>
        <v/>
      </c>
      <c r="AA804" s="54" t="str">
        <f>IF(COUNTA(B804:W804)&lt;=3,"",IF(B804&amp;C804&amp;D804="","",IF(I804&amp;J804="","OK",IF(ISERROR(VLOOKUP(MID(I804,2,2)&amp;LEFT(J804,4),ΚΩΔΙΚΟΙ!A:A,1,FALSE)),"ΣΦΑΛΜΑ: Έλλειψη αντιστοίχισης στηλών 8 και 9","OK"))))</f>
        <v/>
      </c>
      <c r="AB804" s="54" t="str">
        <f t="shared" si="77"/>
        <v/>
      </c>
      <c r="AC804" s="54" t="str">
        <f t="shared" si="78"/>
        <v/>
      </c>
      <c r="AD804" s="54" t="str">
        <f t="shared" si="79"/>
        <v/>
      </c>
      <c r="AE804" s="54" t="str">
        <f t="shared" si="80"/>
        <v/>
      </c>
    </row>
    <row r="805" spans="1:31" ht="62.25" customHeight="1" x14ac:dyDescent="0.25">
      <c r="A805" s="31" t="str">
        <f t="shared" si="75"/>
        <v/>
      </c>
      <c r="B805" s="34"/>
      <c r="C805" s="12"/>
      <c r="D805" s="12"/>
      <c r="E805" s="12"/>
      <c r="F805" s="35"/>
      <c r="G805" s="12"/>
      <c r="H805" s="11"/>
      <c r="I805" s="35"/>
      <c r="J805" s="35"/>
      <c r="K805" s="11"/>
      <c r="L805" s="11"/>
      <c r="M805" s="35"/>
      <c r="N805" s="37"/>
      <c r="O805" s="37"/>
      <c r="P805" s="36"/>
      <c r="Q805" s="36"/>
      <c r="R805" s="36"/>
      <c r="S805" s="36"/>
      <c r="T805" s="36"/>
      <c r="U805" s="37"/>
      <c r="V805" s="38"/>
      <c r="W805" s="34"/>
      <c r="X805" s="53"/>
      <c r="Y805" s="54" t="str">
        <f>IF(COUNTA(B805:W805)&lt;=3,"",IF(B805&amp;C805&amp;D805="","",IF(F805&amp;G805="","OK",IF(ISERROR(VLOOKUP(MID(F805,2,2)&amp;LEFT(G805,4),ΚΩΔΙΚΟΙ!A:A,1,FALSE)),"ΣΦΑΛΜΑ: Έλλειψη αντιστοίχισης στηλών 5 και 6","OK"))))</f>
        <v/>
      </c>
      <c r="Z805" s="54" t="str">
        <f t="shared" si="76"/>
        <v/>
      </c>
      <c r="AA805" s="54" t="str">
        <f>IF(COUNTA(B805:W805)&lt;=3,"",IF(B805&amp;C805&amp;D805="","",IF(I805&amp;J805="","OK",IF(ISERROR(VLOOKUP(MID(I805,2,2)&amp;LEFT(J805,4),ΚΩΔΙΚΟΙ!A:A,1,FALSE)),"ΣΦΑΛΜΑ: Έλλειψη αντιστοίχισης στηλών 8 και 9","OK"))))</f>
        <v/>
      </c>
      <c r="AB805" s="54" t="str">
        <f t="shared" si="77"/>
        <v/>
      </c>
      <c r="AC805" s="54" t="str">
        <f t="shared" si="78"/>
        <v/>
      </c>
      <c r="AD805" s="54" t="str">
        <f t="shared" si="79"/>
        <v/>
      </c>
      <c r="AE805" s="54" t="str">
        <f t="shared" si="80"/>
        <v/>
      </c>
    </row>
    <row r="806" spans="1:31" ht="62.25" customHeight="1" x14ac:dyDescent="0.25">
      <c r="A806" s="39" t="str">
        <f t="shared" si="75"/>
        <v/>
      </c>
      <c r="B806" s="40"/>
      <c r="C806" s="41"/>
      <c r="D806" s="41"/>
      <c r="E806" s="41"/>
      <c r="F806" s="41"/>
      <c r="G806" s="41"/>
      <c r="H806" s="42"/>
      <c r="I806" s="41"/>
      <c r="J806" s="41"/>
      <c r="K806" s="42"/>
      <c r="L806" s="42"/>
      <c r="M806" s="41"/>
      <c r="N806" s="43"/>
      <c r="O806" s="43"/>
      <c r="P806" s="42"/>
      <c r="Q806" s="42"/>
      <c r="R806" s="42"/>
      <c r="S806" s="42"/>
      <c r="T806" s="42"/>
      <c r="U806" s="43"/>
      <c r="V806" s="44"/>
      <c r="W806" s="40"/>
      <c r="X806" s="55"/>
      <c r="Y806" s="54" t="str">
        <f>IF(COUNTA(B806:W806)&lt;=3,"",IF(B806&amp;C806&amp;D806="","",IF(F806&amp;G806="","OK",IF(ISERROR(VLOOKUP(MID(F806,2,2)&amp;LEFT(G806,4),ΚΩΔΙΚΟΙ!A:A,1,FALSE)),"ΣΦΑΛΜΑ: Έλλειψη αντιστοίχισης στηλών 5 και 6","OK"))))</f>
        <v/>
      </c>
      <c r="Z806" s="54" t="str">
        <f t="shared" si="76"/>
        <v/>
      </c>
      <c r="AA806" s="54" t="str">
        <f>IF(COUNTA(B806:W806)&lt;=3,"",IF(B806&amp;C806&amp;D806="","",IF(I806&amp;J806="","OK",IF(ISERROR(VLOOKUP(MID(I806,2,2)&amp;LEFT(J806,4),ΚΩΔΙΚΟΙ!A:A,1,FALSE)),"ΣΦΑΛΜΑ: Έλλειψη αντιστοίχισης στηλών 8 και 9","OK"))))</f>
        <v/>
      </c>
      <c r="AB806" s="54" t="str">
        <f t="shared" si="77"/>
        <v/>
      </c>
      <c r="AC806" s="54" t="str">
        <f t="shared" si="78"/>
        <v/>
      </c>
      <c r="AD806" s="54" t="str">
        <f t="shared" si="79"/>
        <v/>
      </c>
      <c r="AE806" s="54" t="str">
        <f t="shared" si="80"/>
        <v/>
      </c>
    </row>
    <row r="807" spans="1:31" ht="62.25" customHeight="1" x14ac:dyDescent="0.25">
      <c r="A807" s="31" t="str">
        <f t="shared" si="75"/>
        <v/>
      </c>
      <c r="B807" s="34"/>
      <c r="C807" s="12"/>
      <c r="D807" s="12"/>
      <c r="E807" s="12"/>
      <c r="F807" s="35"/>
      <c r="G807" s="12"/>
      <c r="H807" s="11"/>
      <c r="I807" s="35"/>
      <c r="J807" s="35"/>
      <c r="K807" s="11"/>
      <c r="L807" s="11"/>
      <c r="M807" s="35"/>
      <c r="N807" s="37"/>
      <c r="O807" s="37"/>
      <c r="P807" s="36"/>
      <c r="Q807" s="36"/>
      <c r="R807" s="36"/>
      <c r="S807" s="36"/>
      <c r="T807" s="36"/>
      <c r="U807" s="37"/>
      <c r="V807" s="38"/>
      <c r="W807" s="34"/>
      <c r="X807" s="53"/>
      <c r="Y807" s="54" t="str">
        <f>IF(COUNTA(B807:W807)&lt;=3,"",IF(B807&amp;C807&amp;D807="","",IF(F807&amp;G807="","OK",IF(ISERROR(VLOOKUP(MID(F807,2,2)&amp;LEFT(G807,4),ΚΩΔΙΚΟΙ!A:A,1,FALSE)),"ΣΦΑΛΜΑ: Έλλειψη αντιστοίχισης στηλών 5 και 6","OK"))))</f>
        <v/>
      </c>
      <c r="Z807" s="54" t="str">
        <f t="shared" si="76"/>
        <v/>
      </c>
      <c r="AA807" s="54" t="str">
        <f>IF(COUNTA(B807:W807)&lt;=3,"",IF(B807&amp;C807&amp;D807="","",IF(I807&amp;J807="","OK",IF(ISERROR(VLOOKUP(MID(I807,2,2)&amp;LEFT(J807,4),ΚΩΔΙΚΟΙ!A:A,1,FALSE)),"ΣΦΑΛΜΑ: Έλλειψη αντιστοίχισης στηλών 8 και 9","OK"))))</f>
        <v/>
      </c>
      <c r="AB807" s="54" t="str">
        <f t="shared" si="77"/>
        <v/>
      </c>
      <c r="AC807" s="54" t="str">
        <f t="shared" si="78"/>
        <v/>
      </c>
      <c r="AD807" s="54" t="str">
        <f t="shared" si="79"/>
        <v/>
      </c>
      <c r="AE807" s="54" t="str">
        <f t="shared" si="80"/>
        <v/>
      </c>
    </row>
    <row r="808" spans="1:31" ht="62.25" customHeight="1" x14ac:dyDescent="0.25">
      <c r="A808" s="39" t="str">
        <f t="shared" si="75"/>
        <v/>
      </c>
      <c r="B808" s="40"/>
      <c r="C808" s="41"/>
      <c r="D808" s="41"/>
      <c r="E808" s="41"/>
      <c r="F808" s="41"/>
      <c r="G808" s="41"/>
      <c r="H808" s="42"/>
      <c r="I808" s="41"/>
      <c r="J808" s="41"/>
      <c r="K808" s="42"/>
      <c r="L808" s="42"/>
      <c r="M808" s="41"/>
      <c r="N808" s="43"/>
      <c r="O808" s="43"/>
      <c r="P808" s="42"/>
      <c r="Q808" s="42"/>
      <c r="R808" s="42"/>
      <c r="S808" s="42"/>
      <c r="T808" s="42"/>
      <c r="U808" s="43"/>
      <c r="V808" s="44"/>
      <c r="W808" s="40"/>
      <c r="X808" s="55"/>
      <c r="Y808" s="54" t="str">
        <f>IF(COUNTA(B808:W808)&lt;=3,"",IF(B808&amp;C808&amp;D808="","",IF(F808&amp;G808="","OK",IF(ISERROR(VLOOKUP(MID(F808,2,2)&amp;LEFT(G808,4),ΚΩΔΙΚΟΙ!A:A,1,FALSE)),"ΣΦΑΛΜΑ: Έλλειψη αντιστοίχισης στηλών 5 και 6","OK"))))</f>
        <v/>
      </c>
      <c r="Z808" s="54" t="str">
        <f t="shared" si="76"/>
        <v/>
      </c>
      <c r="AA808" s="54" t="str">
        <f>IF(COUNTA(B808:W808)&lt;=3,"",IF(B808&amp;C808&amp;D808="","",IF(I808&amp;J808="","OK",IF(ISERROR(VLOOKUP(MID(I808,2,2)&amp;LEFT(J808,4),ΚΩΔΙΚΟΙ!A:A,1,FALSE)),"ΣΦΑΛΜΑ: Έλλειψη αντιστοίχισης στηλών 8 και 9","OK"))))</f>
        <v/>
      </c>
      <c r="AB808" s="54" t="str">
        <f t="shared" si="77"/>
        <v/>
      </c>
      <c r="AC808" s="54" t="str">
        <f t="shared" si="78"/>
        <v/>
      </c>
      <c r="AD808" s="54" t="str">
        <f t="shared" si="79"/>
        <v/>
      </c>
      <c r="AE808" s="54" t="str">
        <f t="shared" si="80"/>
        <v/>
      </c>
    </row>
    <row r="809" spans="1:31" ht="62.25" customHeight="1" x14ac:dyDescent="0.25">
      <c r="A809" s="31" t="str">
        <f t="shared" si="75"/>
        <v/>
      </c>
      <c r="B809" s="34"/>
      <c r="C809" s="12"/>
      <c r="D809" s="12"/>
      <c r="E809" s="12"/>
      <c r="F809" s="35"/>
      <c r="G809" s="12"/>
      <c r="H809" s="11"/>
      <c r="I809" s="35"/>
      <c r="J809" s="35"/>
      <c r="K809" s="11"/>
      <c r="L809" s="11"/>
      <c r="M809" s="35"/>
      <c r="N809" s="37"/>
      <c r="O809" s="37"/>
      <c r="P809" s="36"/>
      <c r="Q809" s="36"/>
      <c r="R809" s="36"/>
      <c r="S809" s="36"/>
      <c r="T809" s="36"/>
      <c r="U809" s="37"/>
      <c r="V809" s="38"/>
      <c r="W809" s="34"/>
      <c r="X809" s="53"/>
      <c r="Y809" s="54" t="str">
        <f>IF(COUNTA(B809:W809)&lt;=3,"",IF(B809&amp;C809&amp;D809="","",IF(F809&amp;G809="","OK",IF(ISERROR(VLOOKUP(MID(F809,2,2)&amp;LEFT(G809,4),ΚΩΔΙΚΟΙ!A:A,1,FALSE)),"ΣΦΑΛΜΑ: Έλλειψη αντιστοίχισης στηλών 5 και 6","OK"))))</f>
        <v/>
      </c>
      <c r="Z809" s="54" t="str">
        <f t="shared" si="76"/>
        <v/>
      </c>
      <c r="AA809" s="54" t="str">
        <f>IF(COUNTA(B809:W809)&lt;=3,"",IF(B809&amp;C809&amp;D809="","",IF(I809&amp;J809="","OK",IF(ISERROR(VLOOKUP(MID(I809,2,2)&amp;LEFT(J809,4),ΚΩΔΙΚΟΙ!A:A,1,FALSE)),"ΣΦΑΛΜΑ: Έλλειψη αντιστοίχισης στηλών 8 και 9","OK"))))</f>
        <v/>
      </c>
      <c r="AB809" s="54" t="str">
        <f t="shared" si="77"/>
        <v/>
      </c>
      <c r="AC809" s="54" t="str">
        <f t="shared" si="78"/>
        <v/>
      </c>
      <c r="AD809" s="54" t="str">
        <f t="shared" si="79"/>
        <v/>
      </c>
      <c r="AE809" s="54" t="str">
        <f t="shared" si="80"/>
        <v/>
      </c>
    </row>
    <row r="810" spans="1:31" ht="62.25" customHeight="1" x14ac:dyDescent="0.25">
      <c r="A810" s="39" t="str">
        <f t="shared" si="75"/>
        <v/>
      </c>
      <c r="B810" s="40"/>
      <c r="C810" s="41"/>
      <c r="D810" s="41"/>
      <c r="E810" s="41"/>
      <c r="F810" s="41"/>
      <c r="G810" s="41"/>
      <c r="H810" s="42"/>
      <c r="I810" s="41"/>
      <c r="J810" s="41"/>
      <c r="K810" s="42"/>
      <c r="L810" s="42"/>
      <c r="M810" s="41"/>
      <c r="N810" s="43"/>
      <c r="O810" s="43"/>
      <c r="P810" s="42"/>
      <c r="Q810" s="42"/>
      <c r="R810" s="42"/>
      <c r="S810" s="42"/>
      <c r="T810" s="42"/>
      <c r="U810" s="43"/>
      <c r="V810" s="44"/>
      <c r="W810" s="40"/>
      <c r="X810" s="55"/>
      <c r="Y810" s="54" t="str">
        <f>IF(COUNTA(B810:W810)&lt;=3,"",IF(B810&amp;C810&amp;D810="","",IF(F810&amp;G810="","OK",IF(ISERROR(VLOOKUP(MID(F810,2,2)&amp;LEFT(G810,4),ΚΩΔΙΚΟΙ!A:A,1,FALSE)),"ΣΦΑΛΜΑ: Έλλειψη αντιστοίχισης στηλών 5 και 6","OK"))))</f>
        <v/>
      </c>
      <c r="Z810" s="54" t="str">
        <f t="shared" si="76"/>
        <v/>
      </c>
      <c r="AA810" s="54" t="str">
        <f>IF(COUNTA(B810:W810)&lt;=3,"",IF(B810&amp;C810&amp;D810="","",IF(I810&amp;J810="","OK",IF(ISERROR(VLOOKUP(MID(I810,2,2)&amp;LEFT(J810,4),ΚΩΔΙΚΟΙ!A:A,1,FALSE)),"ΣΦΑΛΜΑ: Έλλειψη αντιστοίχισης στηλών 8 και 9","OK"))))</f>
        <v/>
      </c>
      <c r="AB810" s="54" t="str">
        <f t="shared" si="77"/>
        <v/>
      </c>
      <c r="AC810" s="54" t="str">
        <f t="shared" si="78"/>
        <v/>
      </c>
      <c r="AD810" s="54" t="str">
        <f t="shared" si="79"/>
        <v/>
      </c>
      <c r="AE810" s="54" t="str">
        <f t="shared" si="80"/>
        <v/>
      </c>
    </row>
    <row r="811" spans="1:31" ht="62.25" customHeight="1" x14ac:dyDescent="0.25">
      <c r="A811" s="31" t="str">
        <f t="shared" si="75"/>
        <v/>
      </c>
      <c r="B811" s="34"/>
      <c r="C811" s="12"/>
      <c r="D811" s="12"/>
      <c r="E811" s="12"/>
      <c r="F811" s="35"/>
      <c r="G811" s="12"/>
      <c r="H811" s="11"/>
      <c r="I811" s="35"/>
      <c r="J811" s="35"/>
      <c r="K811" s="11"/>
      <c r="L811" s="11"/>
      <c r="M811" s="35"/>
      <c r="N811" s="37"/>
      <c r="O811" s="37"/>
      <c r="P811" s="36"/>
      <c r="Q811" s="36"/>
      <c r="R811" s="36"/>
      <c r="S811" s="36"/>
      <c r="T811" s="36"/>
      <c r="U811" s="37"/>
      <c r="V811" s="38"/>
      <c r="W811" s="34"/>
      <c r="X811" s="53"/>
      <c r="Y811" s="54" t="str">
        <f>IF(COUNTA(B811:W811)&lt;=3,"",IF(B811&amp;C811&amp;D811="","",IF(F811&amp;G811="","OK",IF(ISERROR(VLOOKUP(MID(F811,2,2)&amp;LEFT(G811,4),ΚΩΔΙΚΟΙ!A:A,1,FALSE)),"ΣΦΑΛΜΑ: Έλλειψη αντιστοίχισης στηλών 5 και 6","OK"))))</f>
        <v/>
      </c>
      <c r="Z811" s="54" t="str">
        <f t="shared" si="76"/>
        <v/>
      </c>
      <c r="AA811" s="54" t="str">
        <f>IF(COUNTA(B811:W811)&lt;=3,"",IF(B811&amp;C811&amp;D811="","",IF(I811&amp;J811="","OK",IF(ISERROR(VLOOKUP(MID(I811,2,2)&amp;LEFT(J811,4),ΚΩΔΙΚΟΙ!A:A,1,FALSE)),"ΣΦΑΛΜΑ: Έλλειψη αντιστοίχισης στηλών 8 και 9","OK"))))</f>
        <v/>
      </c>
      <c r="AB811" s="54" t="str">
        <f t="shared" si="77"/>
        <v/>
      </c>
      <c r="AC811" s="54" t="str">
        <f t="shared" si="78"/>
        <v/>
      </c>
      <c r="AD811" s="54" t="str">
        <f t="shared" si="79"/>
        <v/>
      </c>
      <c r="AE811" s="54" t="str">
        <f t="shared" si="80"/>
        <v/>
      </c>
    </row>
    <row r="812" spans="1:31" ht="62.25" customHeight="1" x14ac:dyDescent="0.25">
      <c r="A812" s="39" t="str">
        <f t="shared" si="75"/>
        <v/>
      </c>
      <c r="B812" s="40"/>
      <c r="C812" s="41"/>
      <c r="D812" s="41"/>
      <c r="E812" s="41"/>
      <c r="F812" s="41"/>
      <c r="G812" s="41"/>
      <c r="H812" s="42"/>
      <c r="I812" s="41"/>
      <c r="J812" s="41"/>
      <c r="K812" s="42"/>
      <c r="L812" s="42"/>
      <c r="M812" s="41"/>
      <c r="N812" s="43"/>
      <c r="O812" s="43"/>
      <c r="P812" s="42"/>
      <c r="Q812" s="42"/>
      <c r="R812" s="42"/>
      <c r="S812" s="42"/>
      <c r="T812" s="42"/>
      <c r="U812" s="43"/>
      <c r="V812" s="44"/>
      <c r="W812" s="40"/>
      <c r="X812" s="55"/>
      <c r="Y812" s="54" t="str">
        <f>IF(COUNTA(B812:W812)&lt;=3,"",IF(B812&amp;C812&amp;D812="","",IF(F812&amp;G812="","OK",IF(ISERROR(VLOOKUP(MID(F812,2,2)&amp;LEFT(G812,4),ΚΩΔΙΚΟΙ!A:A,1,FALSE)),"ΣΦΑΛΜΑ: Έλλειψη αντιστοίχισης στηλών 5 και 6","OK"))))</f>
        <v/>
      </c>
      <c r="Z812" s="54" t="str">
        <f t="shared" si="76"/>
        <v/>
      </c>
      <c r="AA812" s="54" t="str">
        <f>IF(COUNTA(B812:W812)&lt;=3,"",IF(B812&amp;C812&amp;D812="","",IF(I812&amp;J812="","OK",IF(ISERROR(VLOOKUP(MID(I812,2,2)&amp;LEFT(J812,4),ΚΩΔΙΚΟΙ!A:A,1,FALSE)),"ΣΦΑΛΜΑ: Έλλειψη αντιστοίχισης στηλών 8 και 9","OK"))))</f>
        <v/>
      </c>
      <c r="AB812" s="54" t="str">
        <f t="shared" si="77"/>
        <v/>
      </c>
      <c r="AC812" s="54" t="str">
        <f t="shared" si="78"/>
        <v/>
      </c>
      <c r="AD812" s="54" t="str">
        <f t="shared" si="79"/>
        <v/>
      </c>
      <c r="AE812" s="54" t="str">
        <f t="shared" si="80"/>
        <v/>
      </c>
    </row>
    <row r="813" spans="1:31" ht="62.25" customHeight="1" x14ac:dyDescent="0.25">
      <c r="A813" s="31" t="str">
        <f t="shared" si="75"/>
        <v/>
      </c>
      <c r="B813" s="34"/>
      <c r="C813" s="12"/>
      <c r="D813" s="12"/>
      <c r="E813" s="12"/>
      <c r="F813" s="35"/>
      <c r="G813" s="12"/>
      <c r="H813" s="11"/>
      <c r="I813" s="35"/>
      <c r="J813" s="35"/>
      <c r="K813" s="11"/>
      <c r="L813" s="11"/>
      <c r="M813" s="35"/>
      <c r="N813" s="37"/>
      <c r="O813" s="37"/>
      <c r="P813" s="36"/>
      <c r="Q813" s="36"/>
      <c r="R813" s="36"/>
      <c r="S813" s="36"/>
      <c r="T813" s="36"/>
      <c r="U813" s="37"/>
      <c r="V813" s="38"/>
      <c r="W813" s="34"/>
      <c r="X813" s="53"/>
      <c r="Y813" s="54" t="str">
        <f>IF(COUNTA(B813:W813)&lt;=3,"",IF(B813&amp;C813&amp;D813="","",IF(F813&amp;G813="","OK",IF(ISERROR(VLOOKUP(MID(F813,2,2)&amp;LEFT(G813,4),ΚΩΔΙΚΟΙ!A:A,1,FALSE)),"ΣΦΑΛΜΑ: Έλλειψη αντιστοίχισης στηλών 5 και 6","OK"))))</f>
        <v/>
      </c>
      <c r="Z813" s="54" t="str">
        <f t="shared" si="76"/>
        <v/>
      </c>
      <c r="AA813" s="54" t="str">
        <f>IF(COUNTA(B813:W813)&lt;=3,"",IF(B813&amp;C813&amp;D813="","",IF(I813&amp;J813="","OK",IF(ISERROR(VLOOKUP(MID(I813,2,2)&amp;LEFT(J813,4),ΚΩΔΙΚΟΙ!A:A,1,FALSE)),"ΣΦΑΛΜΑ: Έλλειψη αντιστοίχισης στηλών 8 και 9","OK"))))</f>
        <v/>
      </c>
      <c r="AB813" s="54" t="str">
        <f t="shared" si="77"/>
        <v/>
      </c>
      <c r="AC813" s="54" t="str">
        <f t="shared" si="78"/>
        <v/>
      </c>
      <c r="AD813" s="54" t="str">
        <f t="shared" si="79"/>
        <v/>
      </c>
      <c r="AE813" s="54" t="str">
        <f t="shared" si="80"/>
        <v/>
      </c>
    </row>
    <row r="814" spans="1:31" ht="62.25" customHeight="1" x14ac:dyDescent="0.25">
      <c r="A814" s="39" t="str">
        <f t="shared" si="75"/>
        <v/>
      </c>
      <c r="B814" s="40"/>
      <c r="C814" s="41"/>
      <c r="D814" s="41"/>
      <c r="E814" s="41"/>
      <c r="F814" s="41"/>
      <c r="G814" s="41"/>
      <c r="H814" s="42"/>
      <c r="I814" s="41"/>
      <c r="J814" s="41"/>
      <c r="K814" s="42"/>
      <c r="L814" s="42"/>
      <c r="M814" s="41"/>
      <c r="N814" s="43"/>
      <c r="O814" s="43"/>
      <c r="P814" s="42"/>
      <c r="Q814" s="42"/>
      <c r="R814" s="42"/>
      <c r="S814" s="42"/>
      <c r="T814" s="42"/>
      <c r="U814" s="43"/>
      <c r="V814" s="44"/>
      <c r="W814" s="40"/>
      <c r="X814" s="55"/>
      <c r="Y814" s="54" t="str">
        <f>IF(COUNTA(B814:W814)&lt;=3,"",IF(B814&amp;C814&amp;D814="","",IF(F814&amp;G814="","OK",IF(ISERROR(VLOOKUP(MID(F814,2,2)&amp;LEFT(G814,4),ΚΩΔΙΚΟΙ!A:A,1,FALSE)),"ΣΦΑΛΜΑ: Έλλειψη αντιστοίχισης στηλών 5 και 6","OK"))))</f>
        <v/>
      </c>
      <c r="Z814" s="54" t="str">
        <f t="shared" si="76"/>
        <v/>
      </c>
      <c r="AA814" s="54" t="str">
        <f>IF(COUNTA(B814:W814)&lt;=3,"",IF(B814&amp;C814&amp;D814="","",IF(I814&amp;J814="","OK",IF(ISERROR(VLOOKUP(MID(I814,2,2)&amp;LEFT(J814,4),ΚΩΔΙΚΟΙ!A:A,1,FALSE)),"ΣΦΑΛΜΑ: Έλλειψη αντιστοίχισης στηλών 8 και 9","OK"))))</f>
        <v/>
      </c>
      <c r="AB814" s="54" t="str">
        <f t="shared" si="77"/>
        <v/>
      </c>
      <c r="AC814" s="54" t="str">
        <f t="shared" si="78"/>
        <v/>
      </c>
      <c r="AD814" s="54" t="str">
        <f t="shared" si="79"/>
        <v/>
      </c>
      <c r="AE814" s="54" t="str">
        <f t="shared" si="80"/>
        <v/>
      </c>
    </row>
    <row r="815" spans="1:31" ht="62.25" customHeight="1" x14ac:dyDescent="0.25">
      <c r="A815" s="31" t="str">
        <f t="shared" si="75"/>
        <v/>
      </c>
      <c r="B815" s="34"/>
      <c r="C815" s="12"/>
      <c r="D815" s="12"/>
      <c r="E815" s="12"/>
      <c r="F815" s="35"/>
      <c r="G815" s="12"/>
      <c r="H815" s="11"/>
      <c r="I815" s="35"/>
      <c r="J815" s="35"/>
      <c r="K815" s="11"/>
      <c r="L815" s="11"/>
      <c r="M815" s="35"/>
      <c r="N815" s="37"/>
      <c r="O815" s="37"/>
      <c r="P815" s="36"/>
      <c r="Q815" s="36"/>
      <c r="R815" s="36"/>
      <c r="S815" s="36"/>
      <c r="T815" s="36"/>
      <c r="U815" s="37"/>
      <c r="V815" s="38"/>
      <c r="W815" s="34"/>
      <c r="X815" s="53"/>
      <c r="Y815" s="54" t="str">
        <f>IF(COUNTA(B815:W815)&lt;=3,"",IF(B815&amp;C815&amp;D815="","",IF(F815&amp;G815="","OK",IF(ISERROR(VLOOKUP(MID(F815,2,2)&amp;LEFT(G815,4),ΚΩΔΙΚΟΙ!A:A,1,FALSE)),"ΣΦΑΛΜΑ: Έλλειψη αντιστοίχισης στηλών 5 και 6","OK"))))</f>
        <v/>
      </c>
      <c r="Z815" s="54" t="str">
        <f t="shared" si="76"/>
        <v/>
      </c>
      <c r="AA815" s="54" t="str">
        <f>IF(COUNTA(B815:W815)&lt;=3,"",IF(B815&amp;C815&amp;D815="","",IF(I815&amp;J815="","OK",IF(ISERROR(VLOOKUP(MID(I815,2,2)&amp;LEFT(J815,4),ΚΩΔΙΚΟΙ!A:A,1,FALSE)),"ΣΦΑΛΜΑ: Έλλειψη αντιστοίχισης στηλών 8 και 9","OK"))))</f>
        <v/>
      </c>
      <c r="AB815" s="54" t="str">
        <f t="shared" si="77"/>
        <v/>
      </c>
      <c r="AC815" s="54" t="str">
        <f t="shared" si="78"/>
        <v/>
      </c>
      <c r="AD815" s="54" t="str">
        <f t="shared" si="79"/>
        <v/>
      </c>
      <c r="AE815" s="54" t="str">
        <f t="shared" si="80"/>
        <v/>
      </c>
    </row>
    <row r="816" spans="1:31" ht="62.25" customHeight="1" x14ac:dyDescent="0.25">
      <c r="A816" s="39" t="str">
        <f t="shared" si="75"/>
        <v/>
      </c>
      <c r="B816" s="40"/>
      <c r="C816" s="41"/>
      <c r="D816" s="41"/>
      <c r="E816" s="41"/>
      <c r="F816" s="41"/>
      <c r="G816" s="41"/>
      <c r="H816" s="42"/>
      <c r="I816" s="41"/>
      <c r="J816" s="41"/>
      <c r="K816" s="42"/>
      <c r="L816" s="42"/>
      <c r="M816" s="41"/>
      <c r="N816" s="43"/>
      <c r="O816" s="43"/>
      <c r="P816" s="42"/>
      <c r="Q816" s="42"/>
      <c r="R816" s="42"/>
      <c r="S816" s="42"/>
      <c r="T816" s="42"/>
      <c r="U816" s="43"/>
      <c r="V816" s="44"/>
      <c r="W816" s="40"/>
      <c r="X816" s="55"/>
      <c r="Y816" s="54" t="str">
        <f>IF(COUNTA(B816:W816)&lt;=3,"",IF(B816&amp;C816&amp;D816="","",IF(F816&amp;G816="","OK",IF(ISERROR(VLOOKUP(MID(F816,2,2)&amp;LEFT(G816,4),ΚΩΔΙΚΟΙ!A:A,1,FALSE)),"ΣΦΑΛΜΑ: Έλλειψη αντιστοίχισης στηλών 5 και 6","OK"))))</f>
        <v/>
      </c>
      <c r="Z816" s="54" t="str">
        <f t="shared" si="76"/>
        <v/>
      </c>
      <c r="AA816" s="54" t="str">
        <f>IF(COUNTA(B816:W816)&lt;=3,"",IF(B816&amp;C816&amp;D816="","",IF(I816&amp;J816="","OK",IF(ISERROR(VLOOKUP(MID(I816,2,2)&amp;LEFT(J816,4),ΚΩΔΙΚΟΙ!A:A,1,FALSE)),"ΣΦΑΛΜΑ: Έλλειψη αντιστοίχισης στηλών 8 και 9","OK"))))</f>
        <v/>
      </c>
      <c r="AB816" s="54" t="str">
        <f t="shared" si="77"/>
        <v/>
      </c>
      <c r="AC816" s="54" t="str">
        <f t="shared" si="78"/>
        <v/>
      </c>
      <c r="AD816" s="54" t="str">
        <f t="shared" si="79"/>
        <v/>
      </c>
      <c r="AE816" s="54" t="str">
        <f t="shared" si="80"/>
        <v/>
      </c>
    </row>
    <row r="817" spans="1:31" ht="62.25" customHeight="1" x14ac:dyDescent="0.25">
      <c r="A817" s="31" t="str">
        <f t="shared" si="75"/>
        <v/>
      </c>
      <c r="B817" s="34"/>
      <c r="C817" s="12"/>
      <c r="D817" s="12"/>
      <c r="E817" s="12"/>
      <c r="F817" s="35"/>
      <c r="G817" s="12"/>
      <c r="H817" s="11"/>
      <c r="I817" s="35"/>
      <c r="J817" s="35"/>
      <c r="K817" s="11"/>
      <c r="L817" s="11"/>
      <c r="M817" s="35"/>
      <c r="N817" s="37"/>
      <c r="O817" s="37"/>
      <c r="P817" s="36"/>
      <c r="Q817" s="36"/>
      <c r="R817" s="36"/>
      <c r="S817" s="36"/>
      <c r="T817" s="36"/>
      <c r="U817" s="37"/>
      <c r="V817" s="38"/>
      <c r="W817" s="34"/>
      <c r="X817" s="53"/>
      <c r="Y817" s="54" t="str">
        <f>IF(COUNTA(B817:W817)&lt;=3,"",IF(B817&amp;C817&amp;D817="","",IF(F817&amp;G817="","OK",IF(ISERROR(VLOOKUP(MID(F817,2,2)&amp;LEFT(G817,4),ΚΩΔΙΚΟΙ!A:A,1,FALSE)),"ΣΦΑΛΜΑ: Έλλειψη αντιστοίχισης στηλών 5 και 6","OK"))))</f>
        <v/>
      </c>
      <c r="Z817" s="54" t="str">
        <f t="shared" si="76"/>
        <v/>
      </c>
      <c r="AA817" s="54" t="str">
        <f>IF(COUNTA(B817:W817)&lt;=3,"",IF(B817&amp;C817&amp;D817="","",IF(I817&amp;J817="","OK",IF(ISERROR(VLOOKUP(MID(I817,2,2)&amp;LEFT(J817,4),ΚΩΔΙΚΟΙ!A:A,1,FALSE)),"ΣΦΑΛΜΑ: Έλλειψη αντιστοίχισης στηλών 8 και 9","OK"))))</f>
        <v/>
      </c>
      <c r="AB817" s="54" t="str">
        <f t="shared" si="77"/>
        <v/>
      </c>
      <c r="AC817" s="54" t="str">
        <f t="shared" si="78"/>
        <v/>
      </c>
      <c r="AD817" s="54" t="str">
        <f t="shared" si="79"/>
        <v/>
      </c>
      <c r="AE817" s="54" t="str">
        <f t="shared" si="80"/>
        <v/>
      </c>
    </row>
    <row r="818" spans="1:31" ht="62.25" customHeight="1" x14ac:dyDescent="0.25">
      <c r="A818" s="39" t="str">
        <f t="shared" si="75"/>
        <v/>
      </c>
      <c r="B818" s="40"/>
      <c r="C818" s="41"/>
      <c r="D818" s="41"/>
      <c r="E818" s="41"/>
      <c r="F818" s="41"/>
      <c r="G818" s="41"/>
      <c r="H818" s="42"/>
      <c r="I818" s="41"/>
      <c r="J818" s="41"/>
      <c r="K818" s="42"/>
      <c r="L818" s="42"/>
      <c r="M818" s="41"/>
      <c r="N818" s="43"/>
      <c r="O818" s="43"/>
      <c r="P818" s="42"/>
      <c r="Q818" s="42"/>
      <c r="R818" s="42"/>
      <c r="S818" s="42"/>
      <c r="T818" s="42"/>
      <c r="U818" s="43"/>
      <c r="V818" s="44"/>
      <c r="W818" s="40"/>
      <c r="X818" s="55"/>
      <c r="Y818" s="54" t="str">
        <f>IF(COUNTA(B818:W818)&lt;=3,"",IF(B818&amp;C818&amp;D818="","",IF(F818&amp;G818="","OK",IF(ISERROR(VLOOKUP(MID(F818,2,2)&amp;LEFT(G818,4),ΚΩΔΙΚΟΙ!A:A,1,FALSE)),"ΣΦΑΛΜΑ: Έλλειψη αντιστοίχισης στηλών 5 και 6","OK"))))</f>
        <v/>
      </c>
      <c r="Z818" s="54" t="str">
        <f t="shared" si="76"/>
        <v/>
      </c>
      <c r="AA818" s="54" t="str">
        <f>IF(COUNTA(B818:W818)&lt;=3,"",IF(B818&amp;C818&amp;D818="","",IF(I818&amp;J818="","OK",IF(ISERROR(VLOOKUP(MID(I818,2,2)&amp;LEFT(J818,4),ΚΩΔΙΚΟΙ!A:A,1,FALSE)),"ΣΦΑΛΜΑ: Έλλειψη αντιστοίχισης στηλών 8 και 9","OK"))))</f>
        <v/>
      </c>
      <c r="AB818" s="54" t="str">
        <f t="shared" si="77"/>
        <v/>
      </c>
      <c r="AC818" s="54" t="str">
        <f t="shared" si="78"/>
        <v/>
      </c>
      <c r="AD818" s="54" t="str">
        <f t="shared" si="79"/>
        <v/>
      </c>
      <c r="AE818" s="54" t="str">
        <f t="shared" si="80"/>
        <v/>
      </c>
    </row>
    <row r="819" spans="1:31" ht="62.25" customHeight="1" x14ac:dyDescent="0.25">
      <c r="A819" s="31" t="str">
        <f t="shared" si="75"/>
        <v/>
      </c>
      <c r="B819" s="34"/>
      <c r="C819" s="12"/>
      <c r="D819" s="12"/>
      <c r="E819" s="12"/>
      <c r="F819" s="35"/>
      <c r="G819" s="12"/>
      <c r="H819" s="11"/>
      <c r="I819" s="35"/>
      <c r="J819" s="35"/>
      <c r="K819" s="11"/>
      <c r="L819" s="11"/>
      <c r="M819" s="35"/>
      <c r="N819" s="37"/>
      <c r="O819" s="37"/>
      <c r="P819" s="36"/>
      <c r="Q819" s="36"/>
      <c r="R819" s="36"/>
      <c r="S819" s="36"/>
      <c r="T819" s="36"/>
      <c r="U819" s="37"/>
      <c r="V819" s="38"/>
      <c r="W819" s="34"/>
      <c r="X819" s="53"/>
      <c r="Y819" s="54" t="str">
        <f>IF(COUNTA(B819:W819)&lt;=3,"",IF(B819&amp;C819&amp;D819="","",IF(F819&amp;G819="","OK",IF(ISERROR(VLOOKUP(MID(F819,2,2)&amp;LEFT(G819,4),ΚΩΔΙΚΟΙ!A:A,1,FALSE)),"ΣΦΑΛΜΑ: Έλλειψη αντιστοίχισης στηλών 5 και 6","OK"))))</f>
        <v/>
      </c>
      <c r="Z819" s="54" t="str">
        <f t="shared" si="76"/>
        <v/>
      </c>
      <c r="AA819" s="54" t="str">
        <f>IF(COUNTA(B819:W819)&lt;=3,"",IF(B819&amp;C819&amp;D819="","",IF(I819&amp;J819="","OK",IF(ISERROR(VLOOKUP(MID(I819,2,2)&amp;LEFT(J819,4),ΚΩΔΙΚΟΙ!A:A,1,FALSE)),"ΣΦΑΛΜΑ: Έλλειψη αντιστοίχισης στηλών 8 και 9","OK"))))</f>
        <v/>
      </c>
      <c r="AB819" s="54" t="str">
        <f t="shared" si="77"/>
        <v/>
      </c>
      <c r="AC819" s="54" t="str">
        <f t="shared" si="78"/>
        <v/>
      </c>
      <c r="AD819" s="54" t="str">
        <f t="shared" si="79"/>
        <v/>
      </c>
      <c r="AE819" s="54" t="str">
        <f t="shared" si="80"/>
        <v/>
      </c>
    </row>
    <row r="820" spans="1:31" ht="62.25" customHeight="1" x14ac:dyDescent="0.25">
      <c r="A820" s="39" t="str">
        <f t="shared" si="75"/>
        <v/>
      </c>
      <c r="B820" s="40"/>
      <c r="C820" s="41"/>
      <c r="D820" s="41"/>
      <c r="E820" s="41"/>
      <c r="F820" s="41"/>
      <c r="G820" s="41"/>
      <c r="H820" s="42"/>
      <c r="I820" s="41"/>
      <c r="J820" s="41"/>
      <c r="K820" s="42"/>
      <c r="L820" s="42"/>
      <c r="M820" s="41"/>
      <c r="N820" s="43"/>
      <c r="O820" s="43"/>
      <c r="P820" s="42"/>
      <c r="Q820" s="42"/>
      <c r="R820" s="42"/>
      <c r="S820" s="42"/>
      <c r="T820" s="42"/>
      <c r="U820" s="43"/>
      <c r="V820" s="44"/>
      <c r="W820" s="40"/>
      <c r="X820" s="55"/>
      <c r="Y820" s="54" t="str">
        <f>IF(COUNTA(B820:W820)&lt;=3,"",IF(B820&amp;C820&amp;D820="","",IF(F820&amp;G820="","OK",IF(ISERROR(VLOOKUP(MID(F820,2,2)&amp;LEFT(G820,4),ΚΩΔΙΚΟΙ!A:A,1,FALSE)),"ΣΦΑΛΜΑ: Έλλειψη αντιστοίχισης στηλών 5 και 6","OK"))))</f>
        <v/>
      </c>
      <c r="Z820" s="54" t="str">
        <f t="shared" si="76"/>
        <v/>
      </c>
      <c r="AA820" s="54" t="str">
        <f>IF(COUNTA(B820:W820)&lt;=3,"",IF(B820&amp;C820&amp;D820="","",IF(I820&amp;J820="","OK",IF(ISERROR(VLOOKUP(MID(I820,2,2)&amp;LEFT(J820,4),ΚΩΔΙΚΟΙ!A:A,1,FALSE)),"ΣΦΑΛΜΑ: Έλλειψη αντιστοίχισης στηλών 8 και 9","OK"))))</f>
        <v/>
      </c>
      <c r="AB820" s="54" t="str">
        <f t="shared" si="77"/>
        <v/>
      </c>
      <c r="AC820" s="54" t="str">
        <f t="shared" si="78"/>
        <v/>
      </c>
      <c r="AD820" s="54" t="str">
        <f t="shared" si="79"/>
        <v/>
      </c>
      <c r="AE820" s="54" t="str">
        <f t="shared" si="80"/>
        <v/>
      </c>
    </row>
    <row r="821" spans="1:31" ht="62.25" customHeight="1" x14ac:dyDescent="0.25">
      <c r="A821" s="31" t="str">
        <f t="shared" si="75"/>
        <v/>
      </c>
      <c r="B821" s="34"/>
      <c r="C821" s="12"/>
      <c r="D821" s="12"/>
      <c r="E821" s="12"/>
      <c r="F821" s="35"/>
      <c r="G821" s="12"/>
      <c r="H821" s="11"/>
      <c r="I821" s="35"/>
      <c r="J821" s="35"/>
      <c r="K821" s="11"/>
      <c r="L821" s="11"/>
      <c r="M821" s="35"/>
      <c r="N821" s="37"/>
      <c r="O821" s="37"/>
      <c r="P821" s="36"/>
      <c r="Q821" s="36"/>
      <c r="R821" s="36"/>
      <c r="S821" s="36"/>
      <c r="T821" s="36"/>
      <c r="U821" s="37"/>
      <c r="V821" s="38"/>
      <c r="W821" s="34"/>
      <c r="X821" s="53"/>
      <c r="Y821" s="54" t="str">
        <f>IF(COUNTA(B821:W821)&lt;=3,"",IF(B821&amp;C821&amp;D821="","",IF(F821&amp;G821="","OK",IF(ISERROR(VLOOKUP(MID(F821,2,2)&amp;LEFT(G821,4),ΚΩΔΙΚΟΙ!A:A,1,FALSE)),"ΣΦΑΛΜΑ: Έλλειψη αντιστοίχισης στηλών 5 και 6","OK"))))</f>
        <v/>
      </c>
      <c r="Z821" s="54" t="str">
        <f t="shared" si="76"/>
        <v/>
      </c>
      <c r="AA821" s="54" t="str">
        <f>IF(COUNTA(B821:W821)&lt;=3,"",IF(B821&amp;C821&amp;D821="","",IF(I821&amp;J821="","OK",IF(ISERROR(VLOOKUP(MID(I821,2,2)&amp;LEFT(J821,4),ΚΩΔΙΚΟΙ!A:A,1,FALSE)),"ΣΦΑΛΜΑ: Έλλειψη αντιστοίχισης στηλών 8 και 9","OK"))))</f>
        <v/>
      </c>
      <c r="AB821" s="54" t="str">
        <f t="shared" si="77"/>
        <v/>
      </c>
      <c r="AC821" s="54" t="str">
        <f t="shared" si="78"/>
        <v/>
      </c>
      <c r="AD821" s="54" t="str">
        <f t="shared" si="79"/>
        <v/>
      </c>
      <c r="AE821" s="54" t="str">
        <f t="shared" si="80"/>
        <v/>
      </c>
    </row>
    <row r="822" spans="1:31" ht="62.25" customHeight="1" x14ac:dyDescent="0.25">
      <c r="A822" s="39" t="str">
        <f t="shared" si="75"/>
        <v/>
      </c>
      <c r="B822" s="40"/>
      <c r="C822" s="41"/>
      <c r="D822" s="41"/>
      <c r="E822" s="41"/>
      <c r="F822" s="41"/>
      <c r="G822" s="41"/>
      <c r="H822" s="42"/>
      <c r="I822" s="41"/>
      <c r="J822" s="41"/>
      <c r="K822" s="42"/>
      <c r="L822" s="42"/>
      <c r="M822" s="41"/>
      <c r="N822" s="43"/>
      <c r="O822" s="43"/>
      <c r="P822" s="42"/>
      <c r="Q822" s="42"/>
      <c r="R822" s="42"/>
      <c r="S822" s="42"/>
      <c r="T822" s="42"/>
      <c r="U822" s="43"/>
      <c r="V822" s="44"/>
      <c r="W822" s="40"/>
      <c r="X822" s="55"/>
      <c r="Y822" s="54" t="str">
        <f>IF(COUNTA(B822:W822)&lt;=3,"",IF(B822&amp;C822&amp;D822="","",IF(F822&amp;G822="","OK",IF(ISERROR(VLOOKUP(MID(F822,2,2)&amp;LEFT(G822,4),ΚΩΔΙΚΟΙ!A:A,1,FALSE)),"ΣΦΑΛΜΑ: Έλλειψη αντιστοίχισης στηλών 5 και 6","OK"))))</f>
        <v/>
      </c>
      <c r="Z822" s="54" t="str">
        <f t="shared" si="76"/>
        <v/>
      </c>
      <c r="AA822" s="54" t="str">
        <f>IF(COUNTA(B822:W822)&lt;=3,"",IF(B822&amp;C822&amp;D822="","",IF(I822&amp;J822="","OK",IF(ISERROR(VLOOKUP(MID(I822,2,2)&amp;LEFT(J822,4),ΚΩΔΙΚΟΙ!A:A,1,FALSE)),"ΣΦΑΛΜΑ: Έλλειψη αντιστοίχισης στηλών 8 και 9","OK"))))</f>
        <v/>
      </c>
      <c r="AB822" s="54" t="str">
        <f t="shared" si="77"/>
        <v/>
      </c>
      <c r="AC822" s="54" t="str">
        <f t="shared" si="78"/>
        <v/>
      </c>
      <c r="AD822" s="54" t="str">
        <f t="shared" si="79"/>
        <v/>
      </c>
      <c r="AE822" s="54" t="str">
        <f t="shared" si="80"/>
        <v/>
      </c>
    </row>
    <row r="823" spans="1:31" ht="62.25" customHeight="1" x14ac:dyDescent="0.25">
      <c r="A823" s="31" t="str">
        <f t="shared" si="75"/>
        <v/>
      </c>
      <c r="B823" s="34"/>
      <c r="C823" s="12"/>
      <c r="D823" s="12"/>
      <c r="E823" s="12"/>
      <c r="F823" s="35"/>
      <c r="G823" s="12"/>
      <c r="H823" s="11"/>
      <c r="I823" s="35"/>
      <c r="J823" s="35"/>
      <c r="K823" s="11"/>
      <c r="L823" s="11"/>
      <c r="M823" s="35"/>
      <c r="N823" s="37"/>
      <c r="O823" s="37"/>
      <c r="P823" s="36"/>
      <c r="Q823" s="36"/>
      <c r="R823" s="36"/>
      <c r="S823" s="36"/>
      <c r="T823" s="36"/>
      <c r="U823" s="37"/>
      <c r="V823" s="38"/>
      <c r="W823" s="34"/>
      <c r="X823" s="53"/>
      <c r="Y823" s="54" t="str">
        <f>IF(COUNTA(B823:W823)&lt;=3,"",IF(B823&amp;C823&amp;D823="","",IF(F823&amp;G823="","OK",IF(ISERROR(VLOOKUP(MID(F823,2,2)&amp;LEFT(G823,4),ΚΩΔΙΚΟΙ!A:A,1,FALSE)),"ΣΦΑΛΜΑ: Έλλειψη αντιστοίχισης στηλών 5 και 6","OK"))))</f>
        <v/>
      </c>
      <c r="Z823" s="54" t="str">
        <f t="shared" si="76"/>
        <v/>
      </c>
      <c r="AA823" s="54" t="str">
        <f>IF(COUNTA(B823:W823)&lt;=3,"",IF(B823&amp;C823&amp;D823="","",IF(I823&amp;J823="","OK",IF(ISERROR(VLOOKUP(MID(I823,2,2)&amp;LEFT(J823,4),ΚΩΔΙΚΟΙ!A:A,1,FALSE)),"ΣΦΑΛΜΑ: Έλλειψη αντιστοίχισης στηλών 8 και 9","OK"))))</f>
        <v/>
      </c>
      <c r="AB823" s="54" t="str">
        <f t="shared" si="77"/>
        <v/>
      </c>
      <c r="AC823" s="54" t="str">
        <f t="shared" si="78"/>
        <v/>
      </c>
      <c r="AD823" s="54" t="str">
        <f t="shared" si="79"/>
        <v/>
      </c>
      <c r="AE823" s="54" t="str">
        <f t="shared" si="80"/>
        <v/>
      </c>
    </row>
    <row r="824" spans="1:31" ht="62.25" customHeight="1" x14ac:dyDescent="0.25">
      <c r="A824" s="39" t="str">
        <f t="shared" si="75"/>
        <v/>
      </c>
      <c r="B824" s="40"/>
      <c r="C824" s="41"/>
      <c r="D824" s="41"/>
      <c r="E824" s="41"/>
      <c r="F824" s="41"/>
      <c r="G824" s="41"/>
      <c r="H824" s="42"/>
      <c r="I824" s="41"/>
      <c r="J824" s="41"/>
      <c r="K824" s="42"/>
      <c r="L824" s="42"/>
      <c r="M824" s="41"/>
      <c r="N824" s="43"/>
      <c r="O824" s="43"/>
      <c r="P824" s="42"/>
      <c r="Q824" s="42"/>
      <c r="R824" s="42"/>
      <c r="S824" s="42"/>
      <c r="T824" s="42"/>
      <c r="U824" s="43"/>
      <c r="V824" s="44"/>
      <c r="W824" s="40"/>
      <c r="X824" s="55"/>
      <c r="Y824" s="54" t="str">
        <f>IF(COUNTA(B824:W824)&lt;=3,"",IF(B824&amp;C824&amp;D824="","",IF(F824&amp;G824="","OK",IF(ISERROR(VLOOKUP(MID(F824,2,2)&amp;LEFT(G824,4),ΚΩΔΙΚΟΙ!A:A,1,FALSE)),"ΣΦΑΛΜΑ: Έλλειψη αντιστοίχισης στηλών 5 και 6","OK"))))</f>
        <v/>
      </c>
      <c r="Z824" s="54" t="str">
        <f t="shared" si="76"/>
        <v/>
      </c>
      <c r="AA824" s="54" t="str">
        <f>IF(COUNTA(B824:W824)&lt;=3,"",IF(B824&amp;C824&amp;D824="","",IF(I824&amp;J824="","OK",IF(ISERROR(VLOOKUP(MID(I824,2,2)&amp;LEFT(J824,4),ΚΩΔΙΚΟΙ!A:A,1,FALSE)),"ΣΦΑΛΜΑ: Έλλειψη αντιστοίχισης στηλών 8 και 9","OK"))))</f>
        <v/>
      </c>
      <c r="AB824" s="54" t="str">
        <f t="shared" si="77"/>
        <v/>
      </c>
      <c r="AC824" s="54" t="str">
        <f t="shared" si="78"/>
        <v/>
      </c>
      <c r="AD824" s="54" t="str">
        <f t="shared" si="79"/>
        <v/>
      </c>
      <c r="AE824" s="54" t="str">
        <f t="shared" si="80"/>
        <v/>
      </c>
    </row>
    <row r="825" spans="1:31" ht="62.25" customHeight="1" x14ac:dyDescent="0.25">
      <c r="A825" s="31" t="str">
        <f t="shared" si="75"/>
        <v/>
      </c>
      <c r="B825" s="34"/>
      <c r="C825" s="12"/>
      <c r="D825" s="12"/>
      <c r="E825" s="12"/>
      <c r="F825" s="35"/>
      <c r="G825" s="12"/>
      <c r="H825" s="11"/>
      <c r="I825" s="35"/>
      <c r="J825" s="35"/>
      <c r="K825" s="11"/>
      <c r="L825" s="11"/>
      <c r="M825" s="35"/>
      <c r="N825" s="37"/>
      <c r="O825" s="37"/>
      <c r="P825" s="36"/>
      <c r="Q825" s="36"/>
      <c r="R825" s="36"/>
      <c r="S825" s="36"/>
      <c r="T825" s="36"/>
      <c r="U825" s="37"/>
      <c r="V825" s="38"/>
      <c r="W825" s="34"/>
      <c r="X825" s="53"/>
      <c r="Y825" s="54" t="str">
        <f>IF(COUNTA(B825:W825)&lt;=3,"",IF(B825&amp;C825&amp;D825="","",IF(F825&amp;G825="","OK",IF(ISERROR(VLOOKUP(MID(F825,2,2)&amp;LEFT(G825,4),ΚΩΔΙΚΟΙ!A:A,1,FALSE)),"ΣΦΑΛΜΑ: Έλλειψη αντιστοίχισης στηλών 5 και 6","OK"))))</f>
        <v/>
      </c>
      <c r="Z825" s="54" t="str">
        <f t="shared" si="76"/>
        <v/>
      </c>
      <c r="AA825" s="54" t="str">
        <f>IF(COUNTA(B825:W825)&lt;=3,"",IF(B825&amp;C825&amp;D825="","",IF(I825&amp;J825="","OK",IF(ISERROR(VLOOKUP(MID(I825,2,2)&amp;LEFT(J825,4),ΚΩΔΙΚΟΙ!A:A,1,FALSE)),"ΣΦΑΛΜΑ: Έλλειψη αντιστοίχισης στηλών 8 και 9","OK"))))</f>
        <v/>
      </c>
      <c r="AB825" s="54" t="str">
        <f t="shared" si="77"/>
        <v/>
      </c>
      <c r="AC825" s="54" t="str">
        <f t="shared" si="78"/>
        <v/>
      </c>
      <c r="AD825" s="54" t="str">
        <f t="shared" si="79"/>
        <v/>
      </c>
      <c r="AE825" s="54" t="str">
        <f t="shared" si="80"/>
        <v/>
      </c>
    </row>
    <row r="826" spans="1:31" ht="62.25" customHeight="1" x14ac:dyDescent="0.25">
      <c r="A826" s="39" t="str">
        <f t="shared" si="75"/>
        <v/>
      </c>
      <c r="B826" s="40"/>
      <c r="C826" s="41"/>
      <c r="D826" s="41"/>
      <c r="E826" s="41"/>
      <c r="F826" s="41"/>
      <c r="G826" s="41"/>
      <c r="H826" s="42"/>
      <c r="I826" s="41"/>
      <c r="J826" s="41"/>
      <c r="K826" s="42"/>
      <c r="L826" s="42"/>
      <c r="M826" s="41"/>
      <c r="N826" s="43"/>
      <c r="O826" s="43"/>
      <c r="P826" s="42"/>
      <c r="Q826" s="42"/>
      <c r="R826" s="42"/>
      <c r="S826" s="42"/>
      <c r="T826" s="42"/>
      <c r="U826" s="43"/>
      <c r="V826" s="44"/>
      <c r="W826" s="40"/>
      <c r="X826" s="55"/>
      <c r="Y826" s="54" t="str">
        <f>IF(COUNTA(B826:W826)&lt;=3,"",IF(B826&amp;C826&amp;D826="","",IF(F826&amp;G826="","OK",IF(ISERROR(VLOOKUP(MID(F826,2,2)&amp;LEFT(G826,4),ΚΩΔΙΚΟΙ!A:A,1,FALSE)),"ΣΦΑΛΜΑ: Έλλειψη αντιστοίχισης στηλών 5 και 6","OK"))))</f>
        <v/>
      </c>
      <c r="Z826" s="54" t="str">
        <f t="shared" si="76"/>
        <v/>
      </c>
      <c r="AA826" s="54" t="str">
        <f>IF(COUNTA(B826:W826)&lt;=3,"",IF(B826&amp;C826&amp;D826="","",IF(I826&amp;J826="","OK",IF(ISERROR(VLOOKUP(MID(I826,2,2)&amp;LEFT(J826,4),ΚΩΔΙΚΟΙ!A:A,1,FALSE)),"ΣΦΑΛΜΑ: Έλλειψη αντιστοίχισης στηλών 8 και 9","OK"))))</f>
        <v/>
      </c>
      <c r="AB826" s="54" t="str">
        <f t="shared" si="77"/>
        <v/>
      </c>
      <c r="AC826" s="54" t="str">
        <f t="shared" si="78"/>
        <v/>
      </c>
      <c r="AD826" s="54" t="str">
        <f t="shared" si="79"/>
        <v/>
      </c>
      <c r="AE826" s="54" t="str">
        <f t="shared" si="80"/>
        <v/>
      </c>
    </row>
    <row r="827" spans="1:31" ht="62.25" customHeight="1" x14ac:dyDescent="0.25">
      <c r="A827" s="31" t="str">
        <f t="shared" si="75"/>
        <v/>
      </c>
      <c r="B827" s="34"/>
      <c r="C827" s="12"/>
      <c r="D827" s="12"/>
      <c r="E827" s="12"/>
      <c r="F827" s="35"/>
      <c r="G827" s="12"/>
      <c r="H827" s="11"/>
      <c r="I827" s="35"/>
      <c r="J827" s="35"/>
      <c r="K827" s="11"/>
      <c r="L827" s="11"/>
      <c r="M827" s="35"/>
      <c r="N827" s="37"/>
      <c r="O827" s="37"/>
      <c r="P827" s="36"/>
      <c r="Q827" s="36"/>
      <c r="R827" s="36"/>
      <c r="S827" s="36"/>
      <c r="T827" s="36"/>
      <c r="U827" s="37"/>
      <c r="V827" s="38"/>
      <c r="W827" s="34"/>
      <c r="X827" s="53"/>
      <c r="Y827" s="54" t="str">
        <f>IF(COUNTA(B827:W827)&lt;=3,"",IF(B827&amp;C827&amp;D827="","",IF(F827&amp;G827="","OK",IF(ISERROR(VLOOKUP(MID(F827,2,2)&amp;LEFT(G827,4),ΚΩΔΙΚΟΙ!A:A,1,FALSE)),"ΣΦΑΛΜΑ: Έλλειψη αντιστοίχισης στηλών 5 και 6","OK"))))</f>
        <v/>
      </c>
      <c r="Z827" s="54" t="str">
        <f t="shared" si="76"/>
        <v/>
      </c>
      <c r="AA827" s="54" t="str">
        <f>IF(COUNTA(B827:W827)&lt;=3,"",IF(B827&amp;C827&amp;D827="","",IF(I827&amp;J827="","OK",IF(ISERROR(VLOOKUP(MID(I827,2,2)&amp;LEFT(J827,4),ΚΩΔΙΚΟΙ!A:A,1,FALSE)),"ΣΦΑΛΜΑ: Έλλειψη αντιστοίχισης στηλών 8 και 9","OK"))))</f>
        <v/>
      </c>
      <c r="AB827" s="54" t="str">
        <f t="shared" si="77"/>
        <v/>
      </c>
      <c r="AC827" s="54" t="str">
        <f t="shared" si="78"/>
        <v/>
      </c>
      <c r="AD827" s="54" t="str">
        <f t="shared" si="79"/>
        <v/>
      </c>
      <c r="AE827" s="54" t="str">
        <f t="shared" si="80"/>
        <v/>
      </c>
    </row>
    <row r="828" spans="1:31" ht="62.25" customHeight="1" x14ac:dyDescent="0.25">
      <c r="A828" s="39" t="str">
        <f t="shared" ref="A828:A891" si="81">+IF(AND(C828="",D828=""),"",A827+1)</f>
        <v/>
      </c>
      <c r="B828" s="40"/>
      <c r="C828" s="41"/>
      <c r="D828" s="41"/>
      <c r="E828" s="41"/>
      <c r="F828" s="41"/>
      <c r="G828" s="41"/>
      <c r="H828" s="42"/>
      <c r="I828" s="41"/>
      <c r="J828" s="41"/>
      <c r="K828" s="42"/>
      <c r="L828" s="42"/>
      <c r="M828" s="41"/>
      <c r="N828" s="43"/>
      <c r="O828" s="43"/>
      <c r="P828" s="42"/>
      <c r="Q828" s="42"/>
      <c r="R828" s="42"/>
      <c r="S828" s="42"/>
      <c r="T828" s="42"/>
      <c r="U828" s="43"/>
      <c r="V828" s="44"/>
      <c r="W828" s="40"/>
      <c r="X828" s="55"/>
      <c r="Y828" s="54" t="str">
        <f>IF(COUNTA(B828:W828)&lt;=3,"",IF(B828&amp;C828&amp;D828="","",IF(F828&amp;G828="","OK",IF(ISERROR(VLOOKUP(MID(F828,2,2)&amp;LEFT(G828,4),ΚΩΔΙΚΟΙ!A:A,1,FALSE)),"ΣΦΑΛΜΑ: Έλλειψη αντιστοίχισης στηλών 5 και 6","OK"))))</f>
        <v/>
      </c>
      <c r="Z828" s="54" t="str">
        <f t="shared" ref="Z828:Z891" si="82">IF(COUNTA(B828:W828)&lt;=3,"",IF(B828&amp;C828&amp;D828="","",IF(F828&amp;G828&amp;H828="","OK",IF(AND(F828&lt;&gt;"",G828&lt;&gt;"",H828&gt;0),"OK",IF(AND(F828&amp;G828&lt;&gt;"",H828=0),"ΣΦΑΛΜΑ: Εκκρεμεί η συμπλήρωση του ποσού χρηματοδότησης",IF(AND(F828&amp;G828="",H828&gt;0),"ΣΦΑΛΜΑ: Έχει συμπληρωθεί ποσό χρηματοδότησης χωρίς συμπλήρωση των στηλών 5 ή / και 6"))))))</f>
        <v/>
      </c>
      <c r="AA828" s="54" t="str">
        <f>IF(COUNTA(B828:W828)&lt;=3,"",IF(B828&amp;C828&amp;D828="","",IF(I828&amp;J828="","OK",IF(ISERROR(VLOOKUP(MID(I828,2,2)&amp;LEFT(J828,4),ΚΩΔΙΚΟΙ!A:A,1,FALSE)),"ΣΦΑΛΜΑ: Έλλειψη αντιστοίχισης στηλών 8 και 9","OK"))))</f>
        <v/>
      </c>
      <c r="AB828" s="54" t="str">
        <f t="shared" ref="AB828:AB891" si="83">IF(COUNTA(B828:W828)&lt;=3,"",IF(B828&amp;C828&amp;D828="","",IF(I828&amp;J828&amp;K828="","OK",IF(AND(I828&lt;&gt;"",J828&lt;&gt;"",K828&gt;0),"OK",IF(AND(I828&amp;J828&lt;&gt;"",K828=0),"ΣΦΑΛΜΑ: Εκκρεμεί η συμπλήρωση του ποσού χρηματοδότησης",IF(AND(I828&amp;J828="",K828&gt;0),"ΣΦΑΛΜΑ: Έχει συμπληρωθεί ποσό χρηματοδότησης χωρίς συμπλήρωση των στηλών 5 ή / και 6"))))))</f>
        <v/>
      </c>
      <c r="AC828" s="54" t="str">
        <f t="shared" ref="AC828:AC891" si="84">IF(COUNTA(B828:W828)&lt;=3,"",IF(B828&amp;C828&amp;D828="","",IF(F828="05. ΕΡΓΟ ΑΥΤΕΠΙΣΤΑΣΙΑΣ","OK",IF(AND(OR(LEFT($M828,2)="04",LEFT($M828,2)="05",LEFT($M828,2)="06"),N828=""),"ΣΦΑΛΜΑ: Εκκρεμεί η συμπλήρωση ημερομηνίας στη στήλη 13","OK"))))</f>
        <v/>
      </c>
      <c r="AD828" s="54" t="str">
        <f t="shared" ref="AD828:AD891" si="85">IF(COUNTA(B828:W828)&lt;=3,"",IF(B828&amp;C828&amp;D828="","",IF(F828="05. ΕΡΓΟ ΑΥΤΕΠΙΣΤΑΣΙΑΣ","OK",IF(AND(OR(LEFT($M828,2)="05",LEFT($M828,2)="06"),O828=""),"ΣΦΑΛΜΑ: Εκκρεμεί η συμπλήρωση ημερομηνίας στη στήλη 14","OK"))))</f>
        <v/>
      </c>
      <c r="AE828" s="54" t="str">
        <f t="shared" ref="AE828:AE891" si="86">IF(COUNTA(B828:W828)&lt;=3,"",IF(B828&amp;C828&amp;D828="","",IF(AND(OR(LEFT($M828,2)="05",LEFT($M828,2)="06"),P828="")," ΣΦΑΛΜΑ: Εκκρεμεί η συμπλήρωση ημερομηνίας στη στήλη 15","OK")))</f>
        <v/>
      </c>
    </row>
    <row r="829" spans="1:31" ht="62.25" customHeight="1" x14ac:dyDescent="0.25">
      <c r="A829" s="31" t="str">
        <f t="shared" si="81"/>
        <v/>
      </c>
      <c r="B829" s="34"/>
      <c r="C829" s="12"/>
      <c r="D829" s="12"/>
      <c r="E829" s="12"/>
      <c r="F829" s="35"/>
      <c r="G829" s="12"/>
      <c r="H829" s="11"/>
      <c r="I829" s="35"/>
      <c r="J829" s="35"/>
      <c r="K829" s="11"/>
      <c r="L829" s="11"/>
      <c r="M829" s="35"/>
      <c r="N829" s="37"/>
      <c r="O829" s="37"/>
      <c r="P829" s="36"/>
      <c r="Q829" s="36"/>
      <c r="R829" s="36"/>
      <c r="S829" s="36"/>
      <c r="T829" s="36"/>
      <c r="U829" s="37"/>
      <c r="V829" s="38"/>
      <c r="W829" s="34"/>
      <c r="X829" s="53"/>
      <c r="Y829" s="54" t="str">
        <f>IF(COUNTA(B829:W829)&lt;=3,"",IF(B829&amp;C829&amp;D829="","",IF(F829&amp;G829="","OK",IF(ISERROR(VLOOKUP(MID(F829,2,2)&amp;LEFT(G829,4),ΚΩΔΙΚΟΙ!A:A,1,FALSE)),"ΣΦΑΛΜΑ: Έλλειψη αντιστοίχισης στηλών 5 και 6","OK"))))</f>
        <v/>
      </c>
      <c r="Z829" s="54" t="str">
        <f t="shared" si="82"/>
        <v/>
      </c>
      <c r="AA829" s="54" t="str">
        <f>IF(COUNTA(B829:W829)&lt;=3,"",IF(B829&amp;C829&amp;D829="","",IF(I829&amp;J829="","OK",IF(ISERROR(VLOOKUP(MID(I829,2,2)&amp;LEFT(J829,4),ΚΩΔΙΚΟΙ!A:A,1,FALSE)),"ΣΦΑΛΜΑ: Έλλειψη αντιστοίχισης στηλών 8 και 9","OK"))))</f>
        <v/>
      </c>
      <c r="AB829" s="54" t="str">
        <f t="shared" si="83"/>
        <v/>
      </c>
      <c r="AC829" s="54" t="str">
        <f t="shared" si="84"/>
        <v/>
      </c>
      <c r="AD829" s="54" t="str">
        <f t="shared" si="85"/>
        <v/>
      </c>
      <c r="AE829" s="54" t="str">
        <f t="shared" si="86"/>
        <v/>
      </c>
    </row>
    <row r="830" spans="1:31" ht="62.25" customHeight="1" x14ac:dyDescent="0.25">
      <c r="A830" s="39" t="str">
        <f t="shared" si="81"/>
        <v/>
      </c>
      <c r="B830" s="40"/>
      <c r="C830" s="41"/>
      <c r="D830" s="41"/>
      <c r="E830" s="41"/>
      <c r="F830" s="41"/>
      <c r="G830" s="41"/>
      <c r="H830" s="42"/>
      <c r="I830" s="41"/>
      <c r="J830" s="41"/>
      <c r="K830" s="42"/>
      <c r="L830" s="42"/>
      <c r="M830" s="41"/>
      <c r="N830" s="43"/>
      <c r="O830" s="43"/>
      <c r="P830" s="42"/>
      <c r="Q830" s="42"/>
      <c r="R830" s="42"/>
      <c r="S830" s="42"/>
      <c r="T830" s="42"/>
      <c r="U830" s="43"/>
      <c r="V830" s="44"/>
      <c r="W830" s="40"/>
      <c r="X830" s="55"/>
      <c r="Y830" s="54" t="str">
        <f>IF(COUNTA(B830:W830)&lt;=3,"",IF(B830&amp;C830&amp;D830="","",IF(F830&amp;G830="","OK",IF(ISERROR(VLOOKUP(MID(F830,2,2)&amp;LEFT(G830,4),ΚΩΔΙΚΟΙ!A:A,1,FALSE)),"ΣΦΑΛΜΑ: Έλλειψη αντιστοίχισης στηλών 5 και 6","OK"))))</f>
        <v/>
      </c>
      <c r="Z830" s="54" t="str">
        <f t="shared" si="82"/>
        <v/>
      </c>
      <c r="AA830" s="54" t="str">
        <f>IF(COUNTA(B830:W830)&lt;=3,"",IF(B830&amp;C830&amp;D830="","",IF(I830&amp;J830="","OK",IF(ISERROR(VLOOKUP(MID(I830,2,2)&amp;LEFT(J830,4),ΚΩΔΙΚΟΙ!A:A,1,FALSE)),"ΣΦΑΛΜΑ: Έλλειψη αντιστοίχισης στηλών 8 και 9","OK"))))</f>
        <v/>
      </c>
      <c r="AB830" s="54" t="str">
        <f t="shared" si="83"/>
        <v/>
      </c>
      <c r="AC830" s="54" t="str">
        <f t="shared" si="84"/>
        <v/>
      </c>
      <c r="AD830" s="54" t="str">
        <f t="shared" si="85"/>
        <v/>
      </c>
      <c r="AE830" s="54" t="str">
        <f t="shared" si="86"/>
        <v/>
      </c>
    </row>
    <row r="831" spans="1:31" ht="62.25" customHeight="1" x14ac:dyDescent="0.25">
      <c r="A831" s="31" t="str">
        <f t="shared" si="81"/>
        <v/>
      </c>
      <c r="B831" s="34"/>
      <c r="C831" s="12"/>
      <c r="D831" s="12"/>
      <c r="E831" s="12"/>
      <c r="F831" s="35"/>
      <c r="G831" s="12"/>
      <c r="H831" s="11"/>
      <c r="I831" s="35"/>
      <c r="J831" s="35"/>
      <c r="K831" s="11"/>
      <c r="L831" s="11"/>
      <c r="M831" s="35"/>
      <c r="N831" s="37"/>
      <c r="O831" s="37"/>
      <c r="P831" s="36"/>
      <c r="Q831" s="36"/>
      <c r="R831" s="36"/>
      <c r="S831" s="36"/>
      <c r="T831" s="36"/>
      <c r="U831" s="37"/>
      <c r="V831" s="38"/>
      <c r="W831" s="34"/>
      <c r="X831" s="53"/>
      <c r="Y831" s="54" t="str">
        <f>IF(COUNTA(B831:W831)&lt;=3,"",IF(B831&amp;C831&amp;D831="","",IF(F831&amp;G831="","OK",IF(ISERROR(VLOOKUP(MID(F831,2,2)&amp;LEFT(G831,4),ΚΩΔΙΚΟΙ!A:A,1,FALSE)),"ΣΦΑΛΜΑ: Έλλειψη αντιστοίχισης στηλών 5 και 6","OK"))))</f>
        <v/>
      </c>
      <c r="Z831" s="54" t="str">
        <f t="shared" si="82"/>
        <v/>
      </c>
      <c r="AA831" s="54" t="str">
        <f>IF(COUNTA(B831:W831)&lt;=3,"",IF(B831&amp;C831&amp;D831="","",IF(I831&amp;J831="","OK",IF(ISERROR(VLOOKUP(MID(I831,2,2)&amp;LEFT(J831,4),ΚΩΔΙΚΟΙ!A:A,1,FALSE)),"ΣΦΑΛΜΑ: Έλλειψη αντιστοίχισης στηλών 8 και 9","OK"))))</f>
        <v/>
      </c>
      <c r="AB831" s="54" t="str">
        <f t="shared" si="83"/>
        <v/>
      </c>
      <c r="AC831" s="54" t="str">
        <f t="shared" si="84"/>
        <v/>
      </c>
      <c r="AD831" s="54" t="str">
        <f t="shared" si="85"/>
        <v/>
      </c>
      <c r="AE831" s="54" t="str">
        <f t="shared" si="86"/>
        <v/>
      </c>
    </row>
    <row r="832" spans="1:31" ht="62.25" customHeight="1" x14ac:dyDescent="0.25">
      <c r="A832" s="39" t="str">
        <f t="shared" si="81"/>
        <v/>
      </c>
      <c r="B832" s="40"/>
      <c r="C832" s="41"/>
      <c r="D832" s="41"/>
      <c r="E832" s="41"/>
      <c r="F832" s="41"/>
      <c r="G832" s="41"/>
      <c r="H832" s="42"/>
      <c r="I832" s="41"/>
      <c r="J832" s="41"/>
      <c r="K832" s="42"/>
      <c r="L832" s="42"/>
      <c r="M832" s="41"/>
      <c r="N832" s="43"/>
      <c r="O832" s="43"/>
      <c r="P832" s="42"/>
      <c r="Q832" s="42"/>
      <c r="R832" s="42"/>
      <c r="S832" s="42"/>
      <c r="T832" s="42"/>
      <c r="U832" s="43"/>
      <c r="V832" s="44"/>
      <c r="W832" s="40"/>
      <c r="X832" s="55"/>
      <c r="Y832" s="54" t="str">
        <f>IF(COUNTA(B832:W832)&lt;=3,"",IF(B832&amp;C832&amp;D832="","",IF(F832&amp;G832="","OK",IF(ISERROR(VLOOKUP(MID(F832,2,2)&amp;LEFT(G832,4),ΚΩΔΙΚΟΙ!A:A,1,FALSE)),"ΣΦΑΛΜΑ: Έλλειψη αντιστοίχισης στηλών 5 και 6","OK"))))</f>
        <v/>
      </c>
      <c r="Z832" s="54" t="str">
        <f t="shared" si="82"/>
        <v/>
      </c>
      <c r="AA832" s="54" t="str">
        <f>IF(COUNTA(B832:W832)&lt;=3,"",IF(B832&amp;C832&amp;D832="","",IF(I832&amp;J832="","OK",IF(ISERROR(VLOOKUP(MID(I832,2,2)&amp;LEFT(J832,4),ΚΩΔΙΚΟΙ!A:A,1,FALSE)),"ΣΦΑΛΜΑ: Έλλειψη αντιστοίχισης στηλών 8 και 9","OK"))))</f>
        <v/>
      </c>
      <c r="AB832" s="54" t="str">
        <f t="shared" si="83"/>
        <v/>
      </c>
      <c r="AC832" s="54" t="str">
        <f t="shared" si="84"/>
        <v/>
      </c>
      <c r="AD832" s="54" t="str">
        <f t="shared" si="85"/>
        <v/>
      </c>
      <c r="AE832" s="54" t="str">
        <f t="shared" si="86"/>
        <v/>
      </c>
    </row>
    <row r="833" spans="1:31" ht="62.25" customHeight="1" x14ac:dyDescent="0.25">
      <c r="A833" s="31" t="str">
        <f t="shared" si="81"/>
        <v/>
      </c>
      <c r="B833" s="34"/>
      <c r="C833" s="12"/>
      <c r="D833" s="12"/>
      <c r="E833" s="12"/>
      <c r="F833" s="35"/>
      <c r="G833" s="12"/>
      <c r="H833" s="11"/>
      <c r="I833" s="35"/>
      <c r="J833" s="35"/>
      <c r="K833" s="11"/>
      <c r="L833" s="11"/>
      <c r="M833" s="35"/>
      <c r="N833" s="37"/>
      <c r="O833" s="37"/>
      <c r="P833" s="36"/>
      <c r="Q833" s="36"/>
      <c r="R833" s="36"/>
      <c r="S833" s="36"/>
      <c r="T833" s="36"/>
      <c r="U833" s="37"/>
      <c r="V833" s="38"/>
      <c r="W833" s="34"/>
      <c r="X833" s="53"/>
      <c r="Y833" s="54" t="str">
        <f>IF(COUNTA(B833:W833)&lt;=3,"",IF(B833&amp;C833&amp;D833="","",IF(F833&amp;G833="","OK",IF(ISERROR(VLOOKUP(MID(F833,2,2)&amp;LEFT(G833,4),ΚΩΔΙΚΟΙ!A:A,1,FALSE)),"ΣΦΑΛΜΑ: Έλλειψη αντιστοίχισης στηλών 5 και 6","OK"))))</f>
        <v/>
      </c>
      <c r="Z833" s="54" t="str">
        <f t="shared" si="82"/>
        <v/>
      </c>
      <c r="AA833" s="54" t="str">
        <f>IF(COUNTA(B833:W833)&lt;=3,"",IF(B833&amp;C833&amp;D833="","",IF(I833&amp;J833="","OK",IF(ISERROR(VLOOKUP(MID(I833,2,2)&amp;LEFT(J833,4),ΚΩΔΙΚΟΙ!A:A,1,FALSE)),"ΣΦΑΛΜΑ: Έλλειψη αντιστοίχισης στηλών 8 και 9","OK"))))</f>
        <v/>
      </c>
      <c r="AB833" s="54" t="str">
        <f t="shared" si="83"/>
        <v/>
      </c>
      <c r="AC833" s="54" t="str">
        <f t="shared" si="84"/>
        <v/>
      </c>
      <c r="AD833" s="54" t="str">
        <f t="shared" si="85"/>
        <v/>
      </c>
      <c r="AE833" s="54" t="str">
        <f t="shared" si="86"/>
        <v/>
      </c>
    </row>
    <row r="834" spans="1:31" ht="62.25" customHeight="1" x14ac:dyDescent="0.25">
      <c r="A834" s="39" t="str">
        <f t="shared" si="81"/>
        <v/>
      </c>
      <c r="B834" s="40"/>
      <c r="C834" s="41"/>
      <c r="D834" s="41"/>
      <c r="E834" s="41"/>
      <c r="F834" s="41"/>
      <c r="G834" s="41"/>
      <c r="H834" s="42"/>
      <c r="I834" s="41"/>
      <c r="J834" s="41"/>
      <c r="K834" s="42"/>
      <c r="L834" s="42"/>
      <c r="M834" s="41"/>
      <c r="N834" s="43"/>
      <c r="O834" s="43"/>
      <c r="P834" s="42"/>
      <c r="Q834" s="42"/>
      <c r="R834" s="42"/>
      <c r="S834" s="42"/>
      <c r="T834" s="42"/>
      <c r="U834" s="43"/>
      <c r="V834" s="44"/>
      <c r="W834" s="40"/>
      <c r="X834" s="55"/>
      <c r="Y834" s="54" t="str">
        <f>IF(COUNTA(B834:W834)&lt;=3,"",IF(B834&amp;C834&amp;D834="","",IF(F834&amp;G834="","OK",IF(ISERROR(VLOOKUP(MID(F834,2,2)&amp;LEFT(G834,4),ΚΩΔΙΚΟΙ!A:A,1,FALSE)),"ΣΦΑΛΜΑ: Έλλειψη αντιστοίχισης στηλών 5 και 6","OK"))))</f>
        <v/>
      </c>
      <c r="Z834" s="54" t="str">
        <f t="shared" si="82"/>
        <v/>
      </c>
      <c r="AA834" s="54" t="str">
        <f>IF(COUNTA(B834:W834)&lt;=3,"",IF(B834&amp;C834&amp;D834="","",IF(I834&amp;J834="","OK",IF(ISERROR(VLOOKUP(MID(I834,2,2)&amp;LEFT(J834,4),ΚΩΔΙΚΟΙ!A:A,1,FALSE)),"ΣΦΑΛΜΑ: Έλλειψη αντιστοίχισης στηλών 8 και 9","OK"))))</f>
        <v/>
      </c>
      <c r="AB834" s="54" t="str">
        <f t="shared" si="83"/>
        <v/>
      </c>
      <c r="AC834" s="54" t="str">
        <f t="shared" si="84"/>
        <v/>
      </c>
      <c r="AD834" s="54" t="str">
        <f t="shared" si="85"/>
        <v/>
      </c>
      <c r="AE834" s="54" t="str">
        <f t="shared" si="86"/>
        <v/>
      </c>
    </row>
    <row r="835" spans="1:31" ht="62.25" customHeight="1" x14ac:dyDescent="0.25">
      <c r="A835" s="31" t="str">
        <f t="shared" si="81"/>
        <v/>
      </c>
      <c r="B835" s="34"/>
      <c r="C835" s="12"/>
      <c r="D835" s="12"/>
      <c r="E835" s="12"/>
      <c r="F835" s="35"/>
      <c r="G835" s="12"/>
      <c r="H835" s="11"/>
      <c r="I835" s="35"/>
      <c r="J835" s="35"/>
      <c r="K835" s="11"/>
      <c r="L835" s="11"/>
      <c r="M835" s="35"/>
      <c r="N835" s="37"/>
      <c r="O835" s="37"/>
      <c r="P835" s="36"/>
      <c r="Q835" s="36"/>
      <c r="R835" s="36"/>
      <c r="S835" s="36"/>
      <c r="T835" s="36"/>
      <c r="U835" s="37"/>
      <c r="V835" s="38"/>
      <c r="W835" s="34"/>
      <c r="X835" s="53"/>
      <c r="Y835" s="54" t="str">
        <f>IF(COUNTA(B835:W835)&lt;=3,"",IF(B835&amp;C835&amp;D835="","",IF(F835&amp;G835="","OK",IF(ISERROR(VLOOKUP(MID(F835,2,2)&amp;LEFT(G835,4),ΚΩΔΙΚΟΙ!A:A,1,FALSE)),"ΣΦΑΛΜΑ: Έλλειψη αντιστοίχισης στηλών 5 και 6","OK"))))</f>
        <v/>
      </c>
      <c r="Z835" s="54" t="str">
        <f t="shared" si="82"/>
        <v/>
      </c>
      <c r="AA835" s="54" t="str">
        <f>IF(COUNTA(B835:W835)&lt;=3,"",IF(B835&amp;C835&amp;D835="","",IF(I835&amp;J835="","OK",IF(ISERROR(VLOOKUP(MID(I835,2,2)&amp;LEFT(J835,4),ΚΩΔΙΚΟΙ!A:A,1,FALSE)),"ΣΦΑΛΜΑ: Έλλειψη αντιστοίχισης στηλών 8 και 9","OK"))))</f>
        <v/>
      </c>
      <c r="AB835" s="54" t="str">
        <f t="shared" si="83"/>
        <v/>
      </c>
      <c r="AC835" s="54" t="str">
        <f t="shared" si="84"/>
        <v/>
      </c>
      <c r="AD835" s="54" t="str">
        <f t="shared" si="85"/>
        <v/>
      </c>
      <c r="AE835" s="54" t="str">
        <f t="shared" si="86"/>
        <v/>
      </c>
    </row>
    <row r="836" spans="1:31" ht="62.25" customHeight="1" x14ac:dyDescent="0.25">
      <c r="A836" s="39" t="str">
        <f t="shared" si="81"/>
        <v/>
      </c>
      <c r="B836" s="40"/>
      <c r="C836" s="41"/>
      <c r="D836" s="41"/>
      <c r="E836" s="41"/>
      <c r="F836" s="41"/>
      <c r="G836" s="41"/>
      <c r="H836" s="42"/>
      <c r="I836" s="41"/>
      <c r="J836" s="41"/>
      <c r="K836" s="42"/>
      <c r="L836" s="42"/>
      <c r="M836" s="41"/>
      <c r="N836" s="43"/>
      <c r="O836" s="43"/>
      <c r="P836" s="42"/>
      <c r="Q836" s="42"/>
      <c r="R836" s="42"/>
      <c r="S836" s="42"/>
      <c r="T836" s="42"/>
      <c r="U836" s="43"/>
      <c r="V836" s="44"/>
      <c r="W836" s="40"/>
      <c r="X836" s="55"/>
      <c r="Y836" s="54" t="str">
        <f>IF(COUNTA(B836:W836)&lt;=3,"",IF(B836&amp;C836&amp;D836="","",IF(F836&amp;G836="","OK",IF(ISERROR(VLOOKUP(MID(F836,2,2)&amp;LEFT(G836,4),ΚΩΔΙΚΟΙ!A:A,1,FALSE)),"ΣΦΑΛΜΑ: Έλλειψη αντιστοίχισης στηλών 5 και 6","OK"))))</f>
        <v/>
      </c>
      <c r="Z836" s="54" t="str">
        <f t="shared" si="82"/>
        <v/>
      </c>
      <c r="AA836" s="54" t="str">
        <f>IF(COUNTA(B836:W836)&lt;=3,"",IF(B836&amp;C836&amp;D836="","",IF(I836&amp;J836="","OK",IF(ISERROR(VLOOKUP(MID(I836,2,2)&amp;LEFT(J836,4),ΚΩΔΙΚΟΙ!A:A,1,FALSE)),"ΣΦΑΛΜΑ: Έλλειψη αντιστοίχισης στηλών 8 και 9","OK"))))</f>
        <v/>
      </c>
      <c r="AB836" s="54" t="str">
        <f t="shared" si="83"/>
        <v/>
      </c>
      <c r="AC836" s="54" t="str">
        <f t="shared" si="84"/>
        <v/>
      </c>
      <c r="AD836" s="54" t="str">
        <f t="shared" si="85"/>
        <v/>
      </c>
      <c r="AE836" s="54" t="str">
        <f t="shared" si="86"/>
        <v/>
      </c>
    </row>
    <row r="837" spans="1:31" ht="62.25" customHeight="1" x14ac:dyDescent="0.25">
      <c r="A837" s="31" t="str">
        <f t="shared" si="81"/>
        <v/>
      </c>
      <c r="B837" s="34"/>
      <c r="C837" s="12"/>
      <c r="D837" s="12"/>
      <c r="E837" s="12"/>
      <c r="F837" s="35"/>
      <c r="G837" s="12"/>
      <c r="H837" s="11"/>
      <c r="I837" s="35"/>
      <c r="J837" s="35"/>
      <c r="K837" s="11"/>
      <c r="L837" s="11"/>
      <c r="M837" s="35"/>
      <c r="N837" s="37"/>
      <c r="O837" s="37"/>
      <c r="P837" s="36"/>
      <c r="Q837" s="36"/>
      <c r="R837" s="36"/>
      <c r="S837" s="36"/>
      <c r="T837" s="36"/>
      <c r="U837" s="37"/>
      <c r="V837" s="38"/>
      <c r="W837" s="34"/>
      <c r="X837" s="53"/>
      <c r="Y837" s="54" t="str">
        <f>IF(COUNTA(B837:W837)&lt;=3,"",IF(B837&amp;C837&amp;D837="","",IF(F837&amp;G837="","OK",IF(ISERROR(VLOOKUP(MID(F837,2,2)&amp;LEFT(G837,4),ΚΩΔΙΚΟΙ!A:A,1,FALSE)),"ΣΦΑΛΜΑ: Έλλειψη αντιστοίχισης στηλών 5 και 6","OK"))))</f>
        <v/>
      </c>
      <c r="Z837" s="54" t="str">
        <f t="shared" si="82"/>
        <v/>
      </c>
      <c r="AA837" s="54" t="str">
        <f>IF(COUNTA(B837:W837)&lt;=3,"",IF(B837&amp;C837&amp;D837="","",IF(I837&amp;J837="","OK",IF(ISERROR(VLOOKUP(MID(I837,2,2)&amp;LEFT(J837,4),ΚΩΔΙΚΟΙ!A:A,1,FALSE)),"ΣΦΑΛΜΑ: Έλλειψη αντιστοίχισης στηλών 8 και 9","OK"))))</f>
        <v/>
      </c>
      <c r="AB837" s="54" t="str">
        <f t="shared" si="83"/>
        <v/>
      </c>
      <c r="AC837" s="54" t="str">
        <f t="shared" si="84"/>
        <v/>
      </c>
      <c r="AD837" s="54" t="str">
        <f t="shared" si="85"/>
        <v/>
      </c>
      <c r="AE837" s="54" t="str">
        <f t="shared" si="86"/>
        <v/>
      </c>
    </row>
    <row r="838" spans="1:31" ht="62.25" customHeight="1" x14ac:dyDescent="0.25">
      <c r="A838" s="39" t="str">
        <f t="shared" si="81"/>
        <v/>
      </c>
      <c r="B838" s="40"/>
      <c r="C838" s="41"/>
      <c r="D838" s="41"/>
      <c r="E838" s="41"/>
      <c r="F838" s="41"/>
      <c r="G838" s="41"/>
      <c r="H838" s="42"/>
      <c r="I838" s="41"/>
      <c r="J838" s="41"/>
      <c r="K838" s="42"/>
      <c r="L838" s="42"/>
      <c r="M838" s="41"/>
      <c r="N838" s="43"/>
      <c r="O838" s="43"/>
      <c r="P838" s="42"/>
      <c r="Q838" s="42"/>
      <c r="R838" s="42"/>
      <c r="S838" s="42"/>
      <c r="T838" s="42"/>
      <c r="U838" s="43"/>
      <c r="V838" s="44"/>
      <c r="W838" s="40"/>
      <c r="X838" s="55"/>
      <c r="Y838" s="54" t="str">
        <f>IF(COUNTA(B838:W838)&lt;=3,"",IF(B838&amp;C838&amp;D838="","",IF(F838&amp;G838="","OK",IF(ISERROR(VLOOKUP(MID(F838,2,2)&amp;LEFT(G838,4),ΚΩΔΙΚΟΙ!A:A,1,FALSE)),"ΣΦΑΛΜΑ: Έλλειψη αντιστοίχισης στηλών 5 και 6","OK"))))</f>
        <v/>
      </c>
      <c r="Z838" s="54" t="str">
        <f t="shared" si="82"/>
        <v/>
      </c>
      <c r="AA838" s="54" t="str">
        <f>IF(COUNTA(B838:W838)&lt;=3,"",IF(B838&amp;C838&amp;D838="","",IF(I838&amp;J838="","OK",IF(ISERROR(VLOOKUP(MID(I838,2,2)&amp;LEFT(J838,4),ΚΩΔΙΚΟΙ!A:A,1,FALSE)),"ΣΦΑΛΜΑ: Έλλειψη αντιστοίχισης στηλών 8 και 9","OK"))))</f>
        <v/>
      </c>
      <c r="AB838" s="54" t="str">
        <f t="shared" si="83"/>
        <v/>
      </c>
      <c r="AC838" s="54" t="str">
        <f t="shared" si="84"/>
        <v/>
      </c>
      <c r="AD838" s="54" t="str">
        <f t="shared" si="85"/>
        <v/>
      </c>
      <c r="AE838" s="54" t="str">
        <f t="shared" si="86"/>
        <v/>
      </c>
    </row>
    <row r="839" spans="1:31" ht="62.25" customHeight="1" x14ac:dyDescent="0.25">
      <c r="A839" s="31" t="str">
        <f t="shared" si="81"/>
        <v/>
      </c>
      <c r="B839" s="34"/>
      <c r="C839" s="12"/>
      <c r="D839" s="12"/>
      <c r="E839" s="12"/>
      <c r="F839" s="35"/>
      <c r="G839" s="12"/>
      <c r="H839" s="11"/>
      <c r="I839" s="35"/>
      <c r="J839" s="35"/>
      <c r="K839" s="11"/>
      <c r="L839" s="11"/>
      <c r="M839" s="35"/>
      <c r="N839" s="37"/>
      <c r="O839" s="37"/>
      <c r="P839" s="36"/>
      <c r="Q839" s="36"/>
      <c r="R839" s="36"/>
      <c r="S839" s="36"/>
      <c r="T839" s="36"/>
      <c r="U839" s="37"/>
      <c r="V839" s="38"/>
      <c r="W839" s="34"/>
      <c r="X839" s="53"/>
      <c r="Y839" s="54" t="str">
        <f>IF(COUNTA(B839:W839)&lt;=3,"",IF(B839&amp;C839&amp;D839="","",IF(F839&amp;G839="","OK",IF(ISERROR(VLOOKUP(MID(F839,2,2)&amp;LEFT(G839,4),ΚΩΔΙΚΟΙ!A:A,1,FALSE)),"ΣΦΑΛΜΑ: Έλλειψη αντιστοίχισης στηλών 5 και 6","OK"))))</f>
        <v/>
      </c>
      <c r="Z839" s="54" t="str">
        <f t="shared" si="82"/>
        <v/>
      </c>
      <c r="AA839" s="54" t="str">
        <f>IF(COUNTA(B839:W839)&lt;=3,"",IF(B839&amp;C839&amp;D839="","",IF(I839&amp;J839="","OK",IF(ISERROR(VLOOKUP(MID(I839,2,2)&amp;LEFT(J839,4),ΚΩΔΙΚΟΙ!A:A,1,FALSE)),"ΣΦΑΛΜΑ: Έλλειψη αντιστοίχισης στηλών 8 και 9","OK"))))</f>
        <v/>
      </c>
      <c r="AB839" s="54" t="str">
        <f t="shared" si="83"/>
        <v/>
      </c>
      <c r="AC839" s="54" t="str">
        <f t="shared" si="84"/>
        <v/>
      </c>
      <c r="AD839" s="54" t="str">
        <f t="shared" si="85"/>
        <v/>
      </c>
      <c r="AE839" s="54" t="str">
        <f t="shared" si="86"/>
        <v/>
      </c>
    </row>
    <row r="840" spans="1:31" ht="62.25" customHeight="1" x14ac:dyDescent="0.25">
      <c r="A840" s="39" t="str">
        <f t="shared" si="81"/>
        <v/>
      </c>
      <c r="B840" s="40"/>
      <c r="C840" s="41"/>
      <c r="D840" s="41"/>
      <c r="E840" s="41"/>
      <c r="F840" s="41"/>
      <c r="G840" s="41"/>
      <c r="H840" s="42"/>
      <c r="I840" s="41"/>
      <c r="J840" s="41"/>
      <c r="K840" s="42"/>
      <c r="L840" s="42"/>
      <c r="M840" s="41"/>
      <c r="N840" s="43"/>
      <c r="O840" s="43"/>
      <c r="P840" s="42"/>
      <c r="Q840" s="42"/>
      <c r="R840" s="42"/>
      <c r="S840" s="42"/>
      <c r="T840" s="42"/>
      <c r="U840" s="43"/>
      <c r="V840" s="44"/>
      <c r="W840" s="40"/>
      <c r="X840" s="55"/>
      <c r="Y840" s="54" t="str">
        <f>IF(COUNTA(B840:W840)&lt;=3,"",IF(B840&amp;C840&amp;D840="","",IF(F840&amp;G840="","OK",IF(ISERROR(VLOOKUP(MID(F840,2,2)&amp;LEFT(G840,4),ΚΩΔΙΚΟΙ!A:A,1,FALSE)),"ΣΦΑΛΜΑ: Έλλειψη αντιστοίχισης στηλών 5 και 6","OK"))))</f>
        <v/>
      </c>
      <c r="Z840" s="54" t="str">
        <f t="shared" si="82"/>
        <v/>
      </c>
      <c r="AA840" s="54" t="str">
        <f>IF(COUNTA(B840:W840)&lt;=3,"",IF(B840&amp;C840&amp;D840="","",IF(I840&amp;J840="","OK",IF(ISERROR(VLOOKUP(MID(I840,2,2)&amp;LEFT(J840,4),ΚΩΔΙΚΟΙ!A:A,1,FALSE)),"ΣΦΑΛΜΑ: Έλλειψη αντιστοίχισης στηλών 8 και 9","OK"))))</f>
        <v/>
      </c>
      <c r="AB840" s="54" t="str">
        <f t="shared" si="83"/>
        <v/>
      </c>
      <c r="AC840" s="54" t="str">
        <f t="shared" si="84"/>
        <v/>
      </c>
      <c r="AD840" s="54" t="str">
        <f t="shared" si="85"/>
        <v/>
      </c>
      <c r="AE840" s="54" t="str">
        <f t="shared" si="86"/>
        <v/>
      </c>
    </row>
    <row r="841" spans="1:31" ht="62.25" customHeight="1" x14ac:dyDescent="0.25">
      <c r="A841" s="31" t="str">
        <f t="shared" si="81"/>
        <v/>
      </c>
      <c r="B841" s="34"/>
      <c r="C841" s="12"/>
      <c r="D841" s="12"/>
      <c r="E841" s="12"/>
      <c r="F841" s="35"/>
      <c r="G841" s="12"/>
      <c r="H841" s="11"/>
      <c r="I841" s="35"/>
      <c r="J841" s="35"/>
      <c r="K841" s="11"/>
      <c r="L841" s="11"/>
      <c r="M841" s="35"/>
      <c r="N841" s="37"/>
      <c r="O841" s="37"/>
      <c r="P841" s="36"/>
      <c r="Q841" s="36"/>
      <c r="R841" s="36"/>
      <c r="S841" s="36"/>
      <c r="T841" s="36"/>
      <c r="U841" s="37"/>
      <c r="V841" s="38"/>
      <c r="W841" s="34"/>
      <c r="X841" s="53"/>
      <c r="Y841" s="54" t="str">
        <f>IF(COUNTA(B841:W841)&lt;=3,"",IF(B841&amp;C841&amp;D841="","",IF(F841&amp;G841="","OK",IF(ISERROR(VLOOKUP(MID(F841,2,2)&amp;LEFT(G841,4),ΚΩΔΙΚΟΙ!A:A,1,FALSE)),"ΣΦΑΛΜΑ: Έλλειψη αντιστοίχισης στηλών 5 και 6","OK"))))</f>
        <v/>
      </c>
      <c r="Z841" s="54" t="str">
        <f t="shared" si="82"/>
        <v/>
      </c>
      <c r="AA841" s="54" t="str">
        <f>IF(COUNTA(B841:W841)&lt;=3,"",IF(B841&amp;C841&amp;D841="","",IF(I841&amp;J841="","OK",IF(ISERROR(VLOOKUP(MID(I841,2,2)&amp;LEFT(J841,4),ΚΩΔΙΚΟΙ!A:A,1,FALSE)),"ΣΦΑΛΜΑ: Έλλειψη αντιστοίχισης στηλών 8 και 9","OK"))))</f>
        <v/>
      </c>
      <c r="AB841" s="54" t="str">
        <f t="shared" si="83"/>
        <v/>
      </c>
      <c r="AC841" s="54" t="str">
        <f t="shared" si="84"/>
        <v/>
      </c>
      <c r="AD841" s="54" t="str">
        <f t="shared" si="85"/>
        <v/>
      </c>
      <c r="AE841" s="54" t="str">
        <f t="shared" si="86"/>
        <v/>
      </c>
    </row>
    <row r="842" spans="1:31" ht="62.25" customHeight="1" x14ac:dyDescent="0.25">
      <c r="A842" s="39" t="str">
        <f t="shared" si="81"/>
        <v/>
      </c>
      <c r="B842" s="40"/>
      <c r="C842" s="41"/>
      <c r="D842" s="41"/>
      <c r="E842" s="41"/>
      <c r="F842" s="41"/>
      <c r="G842" s="41"/>
      <c r="H842" s="42"/>
      <c r="I842" s="41"/>
      <c r="J842" s="41"/>
      <c r="K842" s="42"/>
      <c r="L842" s="42"/>
      <c r="M842" s="41"/>
      <c r="N842" s="43"/>
      <c r="O842" s="43"/>
      <c r="P842" s="42"/>
      <c r="Q842" s="42"/>
      <c r="R842" s="42"/>
      <c r="S842" s="42"/>
      <c r="T842" s="42"/>
      <c r="U842" s="43"/>
      <c r="V842" s="44"/>
      <c r="W842" s="40"/>
      <c r="X842" s="55"/>
      <c r="Y842" s="54" t="str">
        <f>IF(COUNTA(B842:W842)&lt;=3,"",IF(B842&amp;C842&amp;D842="","",IF(F842&amp;G842="","OK",IF(ISERROR(VLOOKUP(MID(F842,2,2)&amp;LEFT(G842,4),ΚΩΔΙΚΟΙ!A:A,1,FALSE)),"ΣΦΑΛΜΑ: Έλλειψη αντιστοίχισης στηλών 5 και 6","OK"))))</f>
        <v/>
      </c>
      <c r="Z842" s="54" t="str">
        <f t="shared" si="82"/>
        <v/>
      </c>
      <c r="AA842" s="54" t="str">
        <f>IF(COUNTA(B842:W842)&lt;=3,"",IF(B842&amp;C842&amp;D842="","",IF(I842&amp;J842="","OK",IF(ISERROR(VLOOKUP(MID(I842,2,2)&amp;LEFT(J842,4),ΚΩΔΙΚΟΙ!A:A,1,FALSE)),"ΣΦΑΛΜΑ: Έλλειψη αντιστοίχισης στηλών 8 και 9","OK"))))</f>
        <v/>
      </c>
      <c r="AB842" s="54" t="str">
        <f t="shared" si="83"/>
        <v/>
      </c>
      <c r="AC842" s="54" t="str">
        <f t="shared" si="84"/>
        <v/>
      </c>
      <c r="AD842" s="54" t="str">
        <f t="shared" si="85"/>
        <v/>
      </c>
      <c r="AE842" s="54" t="str">
        <f t="shared" si="86"/>
        <v/>
      </c>
    </row>
    <row r="843" spans="1:31" ht="62.25" customHeight="1" x14ac:dyDescent="0.25">
      <c r="A843" s="31" t="str">
        <f t="shared" si="81"/>
        <v/>
      </c>
      <c r="B843" s="34"/>
      <c r="C843" s="12"/>
      <c r="D843" s="12"/>
      <c r="E843" s="12"/>
      <c r="F843" s="35"/>
      <c r="G843" s="12"/>
      <c r="H843" s="11"/>
      <c r="I843" s="35"/>
      <c r="J843" s="35"/>
      <c r="K843" s="11"/>
      <c r="L843" s="11"/>
      <c r="M843" s="35"/>
      <c r="N843" s="37"/>
      <c r="O843" s="37"/>
      <c r="P843" s="36"/>
      <c r="Q843" s="36"/>
      <c r="R843" s="36"/>
      <c r="S843" s="36"/>
      <c r="T843" s="36"/>
      <c r="U843" s="37"/>
      <c r="V843" s="38"/>
      <c r="W843" s="34"/>
      <c r="X843" s="53"/>
      <c r="Y843" s="54" t="str">
        <f>IF(COUNTA(B843:W843)&lt;=3,"",IF(B843&amp;C843&amp;D843="","",IF(F843&amp;G843="","OK",IF(ISERROR(VLOOKUP(MID(F843,2,2)&amp;LEFT(G843,4),ΚΩΔΙΚΟΙ!A:A,1,FALSE)),"ΣΦΑΛΜΑ: Έλλειψη αντιστοίχισης στηλών 5 και 6","OK"))))</f>
        <v/>
      </c>
      <c r="Z843" s="54" t="str">
        <f t="shared" si="82"/>
        <v/>
      </c>
      <c r="AA843" s="54" t="str">
        <f>IF(COUNTA(B843:W843)&lt;=3,"",IF(B843&amp;C843&amp;D843="","",IF(I843&amp;J843="","OK",IF(ISERROR(VLOOKUP(MID(I843,2,2)&amp;LEFT(J843,4),ΚΩΔΙΚΟΙ!A:A,1,FALSE)),"ΣΦΑΛΜΑ: Έλλειψη αντιστοίχισης στηλών 8 και 9","OK"))))</f>
        <v/>
      </c>
      <c r="AB843" s="54" t="str">
        <f t="shared" si="83"/>
        <v/>
      </c>
      <c r="AC843" s="54" t="str">
        <f t="shared" si="84"/>
        <v/>
      </c>
      <c r="AD843" s="54" t="str">
        <f t="shared" si="85"/>
        <v/>
      </c>
      <c r="AE843" s="54" t="str">
        <f t="shared" si="86"/>
        <v/>
      </c>
    </row>
    <row r="844" spans="1:31" ht="62.25" customHeight="1" x14ac:dyDescent="0.25">
      <c r="A844" s="39" t="str">
        <f t="shared" si="81"/>
        <v/>
      </c>
      <c r="B844" s="40"/>
      <c r="C844" s="41"/>
      <c r="D844" s="41"/>
      <c r="E844" s="41"/>
      <c r="F844" s="41"/>
      <c r="G844" s="41"/>
      <c r="H844" s="42"/>
      <c r="I844" s="41"/>
      <c r="J844" s="41"/>
      <c r="K844" s="42"/>
      <c r="L844" s="42"/>
      <c r="M844" s="41"/>
      <c r="N844" s="43"/>
      <c r="O844" s="43"/>
      <c r="P844" s="42"/>
      <c r="Q844" s="42"/>
      <c r="R844" s="42"/>
      <c r="S844" s="42"/>
      <c r="T844" s="42"/>
      <c r="U844" s="43"/>
      <c r="V844" s="44"/>
      <c r="W844" s="40"/>
      <c r="X844" s="55"/>
      <c r="Y844" s="54" t="str">
        <f>IF(COUNTA(B844:W844)&lt;=3,"",IF(B844&amp;C844&amp;D844="","",IF(F844&amp;G844="","OK",IF(ISERROR(VLOOKUP(MID(F844,2,2)&amp;LEFT(G844,4),ΚΩΔΙΚΟΙ!A:A,1,FALSE)),"ΣΦΑΛΜΑ: Έλλειψη αντιστοίχισης στηλών 5 και 6","OK"))))</f>
        <v/>
      </c>
      <c r="Z844" s="54" t="str">
        <f t="shared" si="82"/>
        <v/>
      </c>
      <c r="AA844" s="54" t="str">
        <f>IF(COUNTA(B844:W844)&lt;=3,"",IF(B844&amp;C844&amp;D844="","",IF(I844&amp;J844="","OK",IF(ISERROR(VLOOKUP(MID(I844,2,2)&amp;LEFT(J844,4),ΚΩΔΙΚΟΙ!A:A,1,FALSE)),"ΣΦΑΛΜΑ: Έλλειψη αντιστοίχισης στηλών 8 και 9","OK"))))</f>
        <v/>
      </c>
      <c r="AB844" s="54" t="str">
        <f t="shared" si="83"/>
        <v/>
      </c>
      <c r="AC844" s="54" t="str">
        <f t="shared" si="84"/>
        <v/>
      </c>
      <c r="AD844" s="54" t="str">
        <f t="shared" si="85"/>
        <v/>
      </c>
      <c r="AE844" s="54" t="str">
        <f t="shared" si="86"/>
        <v/>
      </c>
    </row>
    <row r="845" spans="1:31" ht="62.25" customHeight="1" x14ac:dyDescent="0.25">
      <c r="A845" s="31" t="str">
        <f t="shared" si="81"/>
        <v/>
      </c>
      <c r="B845" s="34"/>
      <c r="C845" s="12"/>
      <c r="D845" s="12"/>
      <c r="E845" s="12"/>
      <c r="F845" s="35"/>
      <c r="G845" s="12"/>
      <c r="H845" s="11"/>
      <c r="I845" s="35"/>
      <c r="J845" s="35"/>
      <c r="K845" s="11"/>
      <c r="L845" s="11"/>
      <c r="M845" s="35"/>
      <c r="N845" s="37"/>
      <c r="O845" s="37"/>
      <c r="P845" s="36"/>
      <c r="Q845" s="36"/>
      <c r="R845" s="36"/>
      <c r="S845" s="36"/>
      <c r="T845" s="36"/>
      <c r="U845" s="37"/>
      <c r="V845" s="38"/>
      <c r="W845" s="34"/>
      <c r="X845" s="53"/>
      <c r="Y845" s="54" t="str">
        <f>IF(COUNTA(B845:W845)&lt;=3,"",IF(B845&amp;C845&amp;D845="","",IF(F845&amp;G845="","OK",IF(ISERROR(VLOOKUP(MID(F845,2,2)&amp;LEFT(G845,4),ΚΩΔΙΚΟΙ!A:A,1,FALSE)),"ΣΦΑΛΜΑ: Έλλειψη αντιστοίχισης στηλών 5 και 6","OK"))))</f>
        <v/>
      </c>
      <c r="Z845" s="54" t="str">
        <f t="shared" si="82"/>
        <v/>
      </c>
      <c r="AA845" s="54" t="str">
        <f>IF(COUNTA(B845:W845)&lt;=3,"",IF(B845&amp;C845&amp;D845="","",IF(I845&amp;J845="","OK",IF(ISERROR(VLOOKUP(MID(I845,2,2)&amp;LEFT(J845,4),ΚΩΔΙΚΟΙ!A:A,1,FALSE)),"ΣΦΑΛΜΑ: Έλλειψη αντιστοίχισης στηλών 8 και 9","OK"))))</f>
        <v/>
      </c>
      <c r="AB845" s="54" t="str">
        <f t="shared" si="83"/>
        <v/>
      </c>
      <c r="AC845" s="54" t="str">
        <f t="shared" si="84"/>
        <v/>
      </c>
      <c r="AD845" s="54" t="str">
        <f t="shared" si="85"/>
        <v/>
      </c>
      <c r="AE845" s="54" t="str">
        <f t="shared" si="86"/>
        <v/>
      </c>
    </row>
    <row r="846" spans="1:31" ht="62.25" customHeight="1" x14ac:dyDescent="0.25">
      <c r="A846" s="39" t="str">
        <f t="shared" si="81"/>
        <v/>
      </c>
      <c r="B846" s="40"/>
      <c r="C846" s="41"/>
      <c r="D846" s="41"/>
      <c r="E846" s="41"/>
      <c r="F846" s="41"/>
      <c r="G846" s="41"/>
      <c r="H846" s="42"/>
      <c r="I846" s="41"/>
      <c r="J846" s="41"/>
      <c r="K846" s="42"/>
      <c r="L846" s="42"/>
      <c r="M846" s="41"/>
      <c r="N846" s="43"/>
      <c r="O846" s="43"/>
      <c r="P846" s="42"/>
      <c r="Q846" s="42"/>
      <c r="R846" s="42"/>
      <c r="S846" s="42"/>
      <c r="T846" s="42"/>
      <c r="U846" s="43"/>
      <c r="V846" s="44"/>
      <c r="W846" s="40"/>
      <c r="X846" s="55"/>
      <c r="Y846" s="54" t="str">
        <f>IF(COUNTA(B846:W846)&lt;=3,"",IF(B846&amp;C846&amp;D846="","",IF(F846&amp;G846="","OK",IF(ISERROR(VLOOKUP(MID(F846,2,2)&amp;LEFT(G846,4),ΚΩΔΙΚΟΙ!A:A,1,FALSE)),"ΣΦΑΛΜΑ: Έλλειψη αντιστοίχισης στηλών 5 και 6","OK"))))</f>
        <v/>
      </c>
      <c r="Z846" s="54" t="str">
        <f t="shared" si="82"/>
        <v/>
      </c>
      <c r="AA846" s="54" t="str">
        <f>IF(COUNTA(B846:W846)&lt;=3,"",IF(B846&amp;C846&amp;D846="","",IF(I846&amp;J846="","OK",IF(ISERROR(VLOOKUP(MID(I846,2,2)&amp;LEFT(J846,4),ΚΩΔΙΚΟΙ!A:A,1,FALSE)),"ΣΦΑΛΜΑ: Έλλειψη αντιστοίχισης στηλών 8 και 9","OK"))))</f>
        <v/>
      </c>
      <c r="AB846" s="54" t="str">
        <f t="shared" si="83"/>
        <v/>
      </c>
      <c r="AC846" s="54" t="str">
        <f t="shared" si="84"/>
        <v/>
      </c>
      <c r="AD846" s="54" t="str">
        <f t="shared" si="85"/>
        <v/>
      </c>
      <c r="AE846" s="54" t="str">
        <f t="shared" si="86"/>
        <v/>
      </c>
    </row>
    <row r="847" spans="1:31" ht="62.25" customHeight="1" x14ac:dyDescent="0.25">
      <c r="A847" s="31" t="str">
        <f t="shared" si="81"/>
        <v/>
      </c>
      <c r="B847" s="34"/>
      <c r="C847" s="12"/>
      <c r="D847" s="12"/>
      <c r="E847" s="12"/>
      <c r="F847" s="35"/>
      <c r="G847" s="12"/>
      <c r="H847" s="11"/>
      <c r="I847" s="35"/>
      <c r="J847" s="35"/>
      <c r="K847" s="11"/>
      <c r="L847" s="11"/>
      <c r="M847" s="35"/>
      <c r="N847" s="37"/>
      <c r="O847" s="37"/>
      <c r="P847" s="36"/>
      <c r="Q847" s="36"/>
      <c r="R847" s="36"/>
      <c r="S847" s="36"/>
      <c r="T847" s="36"/>
      <c r="U847" s="37"/>
      <c r="V847" s="38"/>
      <c r="W847" s="34"/>
      <c r="X847" s="53"/>
      <c r="Y847" s="54" t="str">
        <f>IF(COUNTA(B847:W847)&lt;=3,"",IF(B847&amp;C847&amp;D847="","",IF(F847&amp;G847="","OK",IF(ISERROR(VLOOKUP(MID(F847,2,2)&amp;LEFT(G847,4),ΚΩΔΙΚΟΙ!A:A,1,FALSE)),"ΣΦΑΛΜΑ: Έλλειψη αντιστοίχισης στηλών 5 και 6","OK"))))</f>
        <v/>
      </c>
      <c r="Z847" s="54" t="str">
        <f t="shared" si="82"/>
        <v/>
      </c>
      <c r="AA847" s="54" t="str">
        <f>IF(COUNTA(B847:W847)&lt;=3,"",IF(B847&amp;C847&amp;D847="","",IF(I847&amp;J847="","OK",IF(ISERROR(VLOOKUP(MID(I847,2,2)&amp;LEFT(J847,4),ΚΩΔΙΚΟΙ!A:A,1,FALSE)),"ΣΦΑΛΜΑ: Έλλειψη αντιστοίχισης στηλών 8 και 9","OK"))))</f>
        <v/>
      </c>
      <c r="AB847" s="54" t="str">
        <f t="shared" si="83"/>
        <v/>
      </c>
      <c r="AC847" s="54" t="str">
        <f t="shared" si="84"/>
        <v/>
      </c>
      <c r="AD847" s="54" t="str">
        <f t="shared" si="85"/>
        <v/>
      </c>
      <c r="AE847" s="54" t="str">
        <f t="shared" si="86"/>
        <v/>
      </c>
    </row>
    <row r="848" spans="1:31" ht="62.25" customHeight="1" x14ac:dyDescent="0.25">
      <c r="A848" s="39" t="str">
        <f t="shared" si="81"/>
        <v/>
      </c>
      <c r="B848" s="40"/>
      <c r="C848" s="41"/>
      <c r="D848" s="41"/>
      <c r="E848" s="41"/>
      <c r="F848" s="41"/>
      <c r="G848" s="41"/>
      <c r="H848" s="42"/>
      <c r="I848" s="41"/>
      <c r="J848" s="41"/>
      <c r="K848" s="42"/>
      <c r="L848" s="42"/>
      <c r="M848" s="41"/>
      <c r="N848" s="43"/>
      <c r="O848" s="43"/>
      <c r="P848" s="42"/>
      <c r="Q848" s="42"/>
      <c r="R848" s="42"/>
      <c r="S848" s="42"/>
      <c r="T848" s="42"/>
      <c r="U848" s="43"/>
      <c r="V848" s="44"/>
      <c r="W848" s="40"/>
      <c r="X848" s="55"/>
      <c r="Y848" s="54" t="str">
        <f>IF(COUNTA(B848:W848)&lt;=3,"",IF(B848&amp;C848&amp;D848="","",IF(F848&amp;G848="","OK",IF(ISERROR(VLOOKUP(MID(F848,2,2)&amp;LEFT(G848,4),ΚΩΔΙΚΟΙ!A:A,1,FALSE)),"ΣΦΑΛΜΑ: Έλλειψη αντιστοίχισης στηλών 5 και 6","OK"))))</f>
        <v/>
      </c>
      <c r="Z848" s="54" t="str">
        <f t="shared" si="82"/>
        <v/>
      </c>
      <c r="AA848" s="54" t="str">
        <f>IF(COUNTA(B848:W848)&lt;=3,"",IF(B848&amp;C848&amp;D848="","",IF(I848&amp;J848="","OK",IF(ISERROR(VLOOKUP(MID(I848,2,2)&amp;LEFT(J848,4),ΚΩΔΙΚΟΙ!A:A,1,FALSE)),"ΣΦΑΛΜΑ: Έλλειψη αντιστοίχισης στηλών 8 και 9","OK"))))</f>
        <v/>
      </c>
      <c r="AB848" s="54" t="str">
        <f t="shared" si="83"/>
        <v/>
      </c>
      <c r="AC848" s="54" t="str">
        <f t="shared" si="84"/>
        <v/>
      </c>
      <c r="AD848" s="54" t="str">
        <f t="shared" si="85"/>
        <v/>
      </c>
      <c r="AE848" s="54" t="str">
        <f t="shared" si="86"/>
        <v/>
      </c>
    </row>
    <row r="849" spans="1:31" ht="62.25" customHeight="1" x14ac:dyDescent="0.25">
      <c r="A849" s="31" t="str">
        <f t="shared" si="81"/>
        <v/>
      </c>
      <c r="B849" s="34"/>
      <c r="C849" s="12"/>
      <c r="D849" s="12"/>
      <c r="E849" s="12"/>
      <c r="F849" s="35"/>
      <c r="G849" s="12"/>
      <c r="H849" s="11"/>
      <c r="I849" s="35"/>
      <c r="J849" s="35"/>
      <c r="K849" s="11"/>
      <c r="L849" s="11"/>
      <c r="M849" s="35"/>
      <c r="N849" s="37"/>
      <c r="O849" s="37"/>
      <c r="P849" s="36"/>
      <c r="Q849" s="36"/>
      <c r="R849" s="36"/>
      <c r="S849" s="36"/>
      <c r="T849" s="36"/>
      <c r="U849" s="37"/>
      <c r="V849" s="38"/>
      <c r="W849" s="34"/>
      <c r="X849" s="53"/>
      <c r="Y849" s="54" t="str">
        <f>IF(COUNTA(B849:W849)&lt;=3,"",IF(B849&amp;C849&amp;D849="","",IF(F849&amp;G849="","OK",IF(ISERROR(VLOOKUP(MID(F849,2,2)&amp;LEFT(G849,4),ΚΩΔΙΚΟΙ!A:A,1,FALSE)),"ΣΦΑΛΜΑ: Έλλειψη αντιστοίχισης στηλών 5 και 6","OK"))))</f>
        <v/>
      </c>
      <c r="Z849" s="54" t="str">
        <f t="shared" si="82"/>
        <v/>
      </c>
      <c r="AA849" s="54" t="str">
        <f>IF(COUNTA(B849:W849)&lt;=3,"",IF(B849&amp;C849&amp;D849="","",IF(I849&amp;J849="","OK",IF(ISERROR(VLOOKUP(MID(I849,2,2)&amp;LEFT(J849,4),ΚΩΔΙΚΟΙ!A:A,1,FALSE)),"ΣΦΑΛΜΑ: Έλλειψη αντιστοίχισης στηλών 8 και 9","OK"))))</f>
        <v/>
      </c>
      <c r="AB849" s="54" t="str">
        <f t="shared" si="83"/>
        <v/>
      </c>
      <c r="AC849" s="54" t="str">
        <f t="shared" si="84"/>
        <v/>
      </c>
      <c r="AD849" s="54" t="str">
        <f t="shared" si="85"/>
        <v/>
      </c>
      <c r="AE849" s="54" t="str">
        <f t="shared" si="86"/>
        <v/>
      </c>
    </row>
    <row r="850" spans="1:31" ht="62.25" customHeight="1" x14ac:dyDescent="0.25">
      <c r="A850" s="39" t="str">
        <f t="shared" si="81"/>
        <v/>
      </c>
      <c r="B850" s="40"/>
      <c r="C850" s="41"/>
      <c r="D850" s="41"/>
      <c r="E850" s="41"/>
      <c r="F850" s="41"/>
      <c r="G850" s="41"/>
      <c r="H850" s="42"/>
      <c r="I850" s="41"/>
      <c r="J850" s="41"/>
      <c r="K850" s="42"/>
      <c r="L850" s="42"/>
      <c r="M850" s="41"/>
      <c r="N850" s="43"/>
      <c r="O850" s="43"/>
      <c r="P850" s="42"/>
      <c r="Q850" s="42"/>
      <c r="R850" s="42"/>
      <c r="S850" s="42"/>
      <c r="T850" s="42"/>
      <c r="U850" s="43"/>
      <c r="V850" s="44"/>
      <c r="W850" s="40"/>
      <c r="X850" s="55"/>
      <c r="Y850" s="54" t="str">
        <f>IF(COUNTA(B850:W850)&lt;=3,"",IF(B850&amp;C850&amp;D850="","",IF(F850&amp;G850="","OK",IF(ISERROR(VLOOKUP(MID(F850,2,2)&amp;LEFT(G850,4),ΚΩΔΙΚΟΙ!A:A,1,FALSE)),"ΣΦΑΛΜΑ: Έλλειψη αντιστοίχισης στηλών 5 και 6","OK"))))</f>
        <v/>
      </c>
      <c r="Z850" s="54" t="str">
        <f t="shared" si="82"/>
        <v/>
      </c>
      <c r="AA850" s="54" t="str">
        <f>IF(COUNTA(B850:W850)&lt;=3,"",IF(B850&amp;C850&amp;D850="","",IF(I850&amp;J850="","OK",IF(ISERROR(VLOOKUP(MID(I850,2,2)&amp;LEFT(J850,4),ΚΩΔΙΚΟΙ!A:A,1,FALSE)),"ΣΦΑΛΜΑ: Έλλειψη αντιστοίχισης στηλών 8 και 9","OK"))))</f>
        <v/>
      </c>
      <c r="AB850" s="54" t="str">
        <f t="shared" si="83"/>
        <v/>
      </c>
      <c r="AC850" s="54" t="str">
        <f t="shared" si="84"/>
        <v/>
      </c>
      <c r="AD850" s="54" t="str">
        <f t="shared" si="85"/>
        <v/>
      </c>
      <c r="AE850" s="54" t="str">
        <f t="shared" si="86"/>
        <v/>
      </c>
    </row>
    <row r="851" spans="1:31" ht="62.25" customHeight="1" x14ac:dyDescent="0.25">
      <c r="A851" s="31" t="str">
        <f t="shared" si="81"/>
        <v/>
      </c>
      <c r="B851" s="34"/>
      <c r="C851" s="12"/>
      <c r="D851" s="12"/>
      <c r="E851" s="12"/>
      <c r="F851" s="35"/>
      <c r="G851" s="12"/>
      <c r="H851" s="11"/>
      <c r="I851" s="35"/>
      <c r="J851" s="35"/>
      <c r="K851" s="11"/>
      <c r="L851" s="11"/>
      <c r="M851" s="35"/>
      <c r="N851" s="37"/>
      <c r="O851" s="37"/>
      <c r="P851" s="36"/>
      <c r="Q851" s="36"/>
      <c r="R851" s="36"/>
      <c r="S851" s="36"/>
      <c r="T851" s="36"/>
      <c r="U851" s="37"/>
      <c r="V851" s="38"/>
      <c r="W851" s="34"/>
      <c r="X851" s="53"/>
      <c r="Y851" s="54" t="str">
        <f>IF(COUNTA(B851:W851)&lt;=3,"",IF(B851&amp;C851&amp;D851="","",IF(F851&amp;G851="","OK",IF(ISERROR(VLOOKUP(MID(F851,2,2)&amp;LEFT(G851,4),ΚΩΔΙΚΟΙ!A:A,1,FALSE)),"ΣΦΑΛΜΑ: Έλλειψη αντιστοίχισης στηλών 5 και 6","OK"))))</f>
        <v/>
      </c>
      <c r="Z851" s="54" t="str">
        <f t="shared" si="82"/>
        <v/>
      </c>
      <c r="AA851" s="54" t="str">
        <f>IF(COUNTA(B851:W851)&lt;=3,"",IF(B851&amp;C851&amp;D851="","",IF(I851&amp;J851="","OK",IF(ISERROR(VLOOKUP(MID(I851,2,2)&amp;LEFT(J851,4),ΚΩΔΙΚΟΙ!A:A,1,FALSE)),"ΣΦΑΛΜΑ: Έλλειψη αντιστοίχισης στηλών 8 και 9","OK"))))</f>
        <v/>
      </c>
      <c r="AB851" s="54" t="str">
        <f t="shared" si="83"/>
        <v/>
      </c>
      <c r="AC851" s="54" t="str">
        <f t="shared" si="84"/>
        <v/>
      </c>
      <c r="AD851" s="54" t="str">
        <f t="shared" si="85"/>
        <v/>
      </c>
      <c r="AE851" s="54" t="str">
        <f t="shared" si="86"/>
        <v/>
      </c>
    </row>
    <row r="852" spans="1:31" ht="62.25" customHeight="1" x14ac:dyDescent="0.25">
      <c r="A852" s="39" t="str">
        <f t="shared" si="81"/>
        <v/>
      </c>
      <c r="B852" s="40"/>
      <c r="C852" s="41"/>
      <c r="D852" s="41"/>
      <c r="E852" s="41"/>
      <c r="F852" s="41"/>
      <c r="G852" s="41"/>
      <c r="H852" s="42"/>
      <c r="I852" s="41"/>
      <c r="J852" s="41"/>
      <c r="K852" s="42"/>
      <c r="L852" s="42"/>
      <c r="M852" s="41"/>
      <c r="N852" s="43"/>
      <c r="O852" s="43"/>
      <c r="P852" s="42"/>
      <c r="Q852" s="42"/>
      <c r="R852" s="42"/>
      <c r="S852" s="42"/>
      <c r="T852" s="42"/>
      <c r="U852" s="43"/>
      <c r="V852" s="44"/>
      <c r="W852" s="40"/>
      <c r="X852" s="55"/>
      <c r="Y852" s="54" t="str">
        <f>IF(COUNTA(B852:W852)&lt;=3,"",IF(B852&amp;C852&amp;D852="","",IF(F852&amp;G852="","OK",IF(ISERROR(VLOOKUP(MID(F852,2,2)&amp;LEFT(G852,4),ΚΩΔΙΚΟΙ!A:A,1,FALSE)),"ΣΦΑΛΜΑ: Έλλειψη αντιστοίχισης στηλών 5 και 6","OK"))))</f>
        <v/>
      </c>
      <c r="Z852" s="54" t="str">
        <f t="shared" si="82"/>
        <v/>
      </c>
      <c r="AA852" s="54" t="str">
        <f>IF(COUNTA(B852:W852)&lt;=3,"",IF(B852&amp;C852&amp;D852="","",IF(I852&amp;J852="","OK",IF(ISERROR(VLOOKUP(MID(I852,2,2)&amp;LEFT(J852,4),ΚΩΔΙΚΟΙ!A:A,1,FALSE)),"ΣΦΑΛΜΑ: Έλλειψη αντιστοίχισης στηλών 8 και 9","OK"))))</f>
        <v/>
      </c>
      <c r="AB852" s="54" t="str">
        <f t="shared" si="83"/>
        <v/>
      </c>
      <c r="AC852" s="54" t="str">
        <f t="shared" si="84"/>
        <v/>
      </c>
      <c r="AD852" s="54" t="str">
        <f t="shared" si="85"/>
        <v/>
      </c>
      <c r="AE852" s="54" t="str">
        <f t="shared" si="86"/>
        <v/>
      </c>
    </row>
    <row r="853" spans="1:31" ht="62.25" customHeight="1" x14ac:dyDescent="0.25">
      <c r="A853" s="31" t="str">
        <f t="shared" si="81"/>
        <v/>
      </c>
      <c r="B853" s="34"/>
      <c r="C853" s="12"/>
      <c r="D853" s="12"/>
      <c r="E853" s="12"/>
      <c r="F853" s="35"/>
      <c r="G853" s="12"/>
      <c r="H853" s="11"/>
      <c r="I853" s="35"/>
      <c r="J853" s="35"/>
      <c r="K853" s="11"/>
      <c r="L853" s="11"/>
      <c r="M853" s="35"/>
      <c r="N853" s="37"/>
      <c r="O853" s="37"/>
      <c r="P853" s="36"/>
      <c r="Q853" s="36"/>
      <c r="R853" s="36"/>
      <c r="S853" s="36"/>
      <c r="T853" s="36"/>
      <c r="U853" s="37"/>
      <c r="V853" s="38"/>
      <c r="W853" s="34"/>
      <c r="X853" s="53"/>
      <c r="Y853" s="54" t="str">
        <f>IF(COUNTA(B853:W853)&lt;=3,"",IF(B853&amp;C853&amp;D853="","",IF(F853&amp;G853="","OK",IF(ISERROR(VLOOKUP(MID(F853,2,2)&amp;LEFT(G853,4),ΚΩΔΙΚΟΙ!A:A,1,FALSE)),"ΣΦΑΛΜΑ: Έλλειψη αντιστοίχισης στηλών 5 και 6","OK"))))</f>
        <v/>
      </c>
      <c r="Z853" s="54" t="str">
        <f t="shared" si="82"/>
        <v/>
      </c>
      <c r="AA853" s="54" t="str">
        <f>IF(COUNTA(B853:W853)&lt;=3,"",IF(B853&amp;C853&amp;D853="","",IF(I853&amp;J853="","OK",IF(ISERROR(VLOOKUP(MID(I853,2,2)&amp;LEFT(J853,4),ΚΩΔΙΚΟΙ!A:A,1,FALSE)),"ΣΦΑΛΜΑ: Έλλειψη αντιστοίχισης στηλών 8 και 9","OK"))))</f>
        <v/>
      </c>
      <c r="AB853" s="54" t="str">
        <f t="shared" si="83"/>
        <v/>
      </c>
      <c r="AC853" s="54" t="str">
        <f t="shared" si="84"/>
        <v/>
      </c>
      <c r="AD853" s="54" t="str">
        <f t="shared" si="85"/>
        <v/>
      </c>
      <c r="AE853" s="54" t="str">
        <f t="shared" si="86"/>
        <v/>
      </c>
    </row>
    <row r="854" spans="1:31" ht="62.25" customHeight="1" x14ac:dyDescent="0.25">
      <c r="A854" s="39" t="str">
        <f t="shared" si="81"/>
        <v/>
      </c>
      <c r="B854" s="40"/>
      <c r="C854" s="41"/>
      <c r="D854" s="41"/>
      <c r="E854" s="41"/>
      <c r="F854" s="41"/>
      <c r="G854" s="41"/>
      <c r="H854" s="42"/>
      <c r="I854" s="41"/>
      <c r="J854" s="41"/>
      <c r="K854" s="42"/>
      <c r="L854" s="42"/>
      <c r="M854" s="41"/>
      <c r="N854" s="43"/>
      <c r="O854" s="43"/>
      <c r="P854" s="42"/>
      <c r="Q854" s="42"/>
      <c r="R854" s="42"/>
      <c r="S854" s="42"/>
      <c r="T854" s="42"/>
      <c r="U854" s="43"/>
      <c r="V854" s="44"/>
      <c r="W854" s="40"/>
      <c r="X854" s="55"/>
      <c r="Y854" s="54" t="str">
        <f>IF(COUNTA(B854:W854)&lt;=3,"",IF(B854&amp;C854&amp;D854="","",IF(F854&amp;G854="","OK",IF(ISERROR(VLOOKUP(MID(F854,2,2)&amp;LEFT(G854,4),ΚΩΔΙΚΟΙ!A:A,1,FALSE)),"ΣΦΑΛΜΑ: Έλλειψη αντιστοίχισης στηλών 5 και 6","OK"))))</f>
        <v/>
      </c>
      <c r="Z854" s="54" t="str">
        <f t="shared" si="82"/>
        <v/>
      </c>
      <c r="AA854" s="54" t="str">
        <f>IF(COUNTA(B854:W854)&lt;=3,"",IF(B854&amp;C854&amp;D854="","",IF(I854&amp;J854="","OK",IF(ISERROR(VLOOKUP(MID(I854,2,2)&amp;LEFT(J854,4),ΚΩΔΙΚΟΙ!A:A,1,FALSE)),"ΣΦΑΛΜΑ: Έλλειψη αντιστοίχισης στηλών 8 και 9","OK"))))</f>
        <v/>
      </c>
      <c r="AB854" s="54" t="str">
        <f t="shared" si="83"/>
        <v/>
      </c>
      <c r="AC854" s="54" t="str">
        <f t="shared" si="84"/>
        <v/>
      </c>
      <c r="AD854" s="54" t="str">
        <f t="shared" si="85"/>
        <v/>
      </c>
      <c r="AE854" s="54" t="str">
        <f t="shared" si="86"/>
        <v/>
      </c>
    </row>
    <row r="855" spans="1:31" ht="62.25" customHeight="1" x14ac:dyDescent="0.25">
      <c r="A855" s="31" t="str">
        <f t="shared" si="81"/>
        <v/>
      </c>
      <c r="B855" s="34"/>
      <c r="C855" s="12"/>
      <c r="D855" s="12"/>
      <c r="E855" s="12"/>
      <c r="F855" s="35"/>
      <c r="G855" s="12"/>
      <c r="H855" s="11"/>
      <c r="I855" s="35"/>
      <c r="J855" s="35"/>
      <c r="K855" s="11"/>
      <c r="L855" s="11"/>
      <c r="M855" s="35"/>
      <c r="N855" s="37"/>
      <c r="O855" s="37"/>
      <c r="P855" s="36"/>
      <c r="Q855" s="36"/>
      <c r="R855" s="36"/>
      <c r="S855" s="36"/>
      <c r="T855" s="36"/>
      <c r="U855" s="37"/>
      <c r="V855" s="38"/>
      <c r="W855" s="34"/>
      <c r="X855" s="53"/>
      <c r="Y855" s="54" t="str">
        <f>IF(COUNTA(B855:W855)&lt;=3,"",IF(B855&amp;C855&amp;D855="","",IF(F855&amp;G855="","OK",IF(ISERROR(VLOOKUP(MID(F855,2,2)&amp;LEFT(G855,4),ΚΩΔΙΚΟΙ!A:A,1,FALSE)),"ΣΦΑΛΜΑ: Έλλειψη αντιστοίχισης στηλών 5 και 6","OK"))))</f>
        <v/>
      </c>
      <c r="Z855" s="54" t="str">
        <f t="shared" si="82"/>
        <v/>
      </c>
      <c r="AA855" s="54" t="str">
        <f>IF(COUNTA(B855:W855)&lt;=3,"",IF(B855&amp;C855&amp;D855="","",IF(I855&amp;J855="","OK",IF(ISERROR(VLOOKUP(MID(I855,2,2)&amp;LEFT(J855,4),ΚΩΔΙΚΟΙ!A:A,1,FALSE)),"ΣΦΑΛΜΑ: Έλλειψη αντιστοίχισης στηλών 8 και 9","OK"))))</f>
        <v/>
      </c>
      <c r="AB855" s="54" t="str">
        <f t="shared" si="83"/>
        <v/>
      </c>
      <c r="AC855" s="54" t="str">
        <f t="shared" si="84"/>
        <v/>
      </c>
      <c r="AD855" s="54" t="str">
        <f t="shared" si="85"/>
        <v/>
      </c>
      <c r="AE855" s="54" t="str">
        <f t="shared" si="86"/>
        <v/>
      </c>
    </row>
    <row r="856" spans="1:31" ht="62.25" customHeight="1" x14ac:dyDescent="0.25">
      <c r="A856" s="39" t="str">
        <f t="shared" si="81"/>
        <v/>
      </c>
      <c r="B856" s="40"/>
      <c r="C856" s="41"/>
      <c r="D856" s="41"/>
      <c r="E856" s="41"/>
      <c r="F856" s="41"/>
      <c r="G856" s="41"/>
      <c r="H856" s="42"/>
      <c r="I856" s="41"/>
      <c r="J856" s="41"/>
      <c r="K856" s="42"/>
      <c r="L856" s="42"/>
      <c r="M856" s="41"/>
      <c r="N856" s="43"/>
      <c r="O856" s="43"/>
      <c r="P856" s="42"/>
      <c r="Q856" s="42"/>
      <c r="R856" s="42"/>
      <c r="S856" s="42"/>
      <c r="T856" s="42"/>
      <c r="U856" s="43"/>
      <c r="V856" s="44"/>
      <c r="W856" s="40"/>
      <c r="X856" s="55"/>
      <c r="Y856" s="54" t="str">
        <f>IF(COUNTA(B856:W856)&lt;=3,"",IF(B856&amp;C856&amp;D856="","",IF(F856&amp;G856="","OK",IF(ISERROR(VLOOKUP(MID(F856,2,2)&amp;LEFT(G856,4),ΚΩΔΙΚΟΙ!A:A,1,FALSE)),"ΣΦΑΛΜΑ: Έλλειψη αντιστοίχισης στηλών 5 και 6","OK"))))</f>
        <v/>
      </c>
      <c r="Z856" s="54" t="str">
        <f t="shared" si="82"/>
        <v/>
      </c>
      <c r="AA856" s="54" t="str">
        <f>IF(COUNTA(B856:W856)&lt;=3,"",IF(B856&amp;C856&amp;D856="","",IF(I856&amp;J856="","OK",IF(ISERROR(VLOOKUP(MID(I856,2,2)&amp;LEFT(J856,4),ΚΩΔΙΚΟΙ!A:A,1,FALSE)),"ΣΦΑΛΜΑ: Έλλειψη αντιστοίχισης στηλών 8 και 9","OK"))))</f>
        <v/>
      </c>
      <c r="AB856" s="54" t="str">
        <f t="shared" si="83"/>
        <v/>
      </c>
      <c r="AC856" s="54" t="str">
        <f t="shared" si="84"/>
        <v/>
      </c>
      <c r="AD856" s="54" t="str">
        <f t="shared" si="85"/>
        <v/>
      </c>
      <c r="AE856" s="54" t="str">
        <f t="shared" si="86"/>
        <v/>
      </c>
    </row>
    <row r="857" spans="1:31" ht="62.25" customHeight="1" x14ac:dyDescent="0.25">
      <c r="A857" s="31" t="str">
        <f t="shared" si="81"/>
        <v/>
      </c>
      <c r="B857" s="34"/>
      <c r="C857" s="12"/>
      <c r="D857" s="12"/>
      <c r="E857" s="12"/>
      <c r="F857" s="35"/>
      <c r="G857" s="12"/>
      <c r="H857" s="11"/>
      <c r="I857" s="35"/>
      <c r="J857" s="35"/>
      <c r="K857" s="11"/>
      <c r="L857" s="11"/>
      <c r="M857" s="35"/>
      <c r="N857" s="37"/>
      <c r="O857" s="37"/>
      <c r="P857" s="36"/>
      <c r="Q857" s="36"/>
      <c r="R857" s="36"/>
      <c r="S857" s="36"/>
      <c r="T857" s="36"/>
      <c r="U857" s="37"/>
      <c r="V857" s="38"/>
      <c r="W857" s="34"/>
      <c r="X857" s="53"/>
      <c r="Y857" s="54" t="str">
        <f>IF(COUNTA(B857:W857)&lt;=3,"",IF(B857&amp;C857&amp;D857="","",IF(F857&amp;G857="","OK",IF(ISERROR(VLOOKUP(MID(F857,2,2)&amp;LEFT(G857,4),ΚΩΔΙΚΟΙ!A:A,1,FALSE)),"ΣΦΑΛΜΑ: Έλλειψη αντιστοίχισης στηλών 5 και 6","OK"))))</f>
        <v/>
      </c>
      <c r="Z857" s="54" t="str">
        <f t="shared" si="82"/>
        <v/>
      </c>
      <c r="AA857" s="54" t="str">
        <f>IF(COUNTA(B857:W857)&lt;=3,"",IF(B857&amp;C857&amp;D857="","",IF(I857&amp;J857="","OK",IF(ISERROR(VLOOKUP(MID(I857,2,2)&amp;LEFT(J857,4),ΚΩΔΙΚΟΙ!A:A,1,FALSE)),"ΣΦΑΛΜΑ: Έλλειψη αντιστοίχισης στηλών 8 και 9","OK"))))</f>
        <v/>
      </c>
      <c r="AB857" s="54" t="str">
        <f t="shared" si="83"/>
        <v/>
      </c>
      <c r="AC857" s="54" t="str">
        <f t="shared" si="84"/>
        <v/>
      </c>
      <c r="AD857" s="54" t="str">
        <f t="shared" si="85"/>
        <v/>
      </c>
      <c r="AE857" s="54" t="str">
        <f t="shared" si="86"/>
        <v/>
      </c>
    </row>
    <row r="858" spans="1:31" ht="62.25" customHeight="1" x14ac:dyDescent="0.25">
      <c r="A858" s="39" t="str">
        <f t="shared" si="81"/>
        <v/>
      </c>
      <c r="B858" s="40"/>
      <c r="C858" s="41"/>
      <c r="D858" s="41"/>
      <c r="E858" s="41"/>
      <c r="F858" s="41"/>
      <c r="G858" s="41"/>
      <c r="H858" s="42"/>
      <c r="I858" s="41"/>
      <c r="J858" s="41"/>
      <c r="K858" s="42"/>
      <c r="L858" s="42"/>
      <c r="M858" s="41"/>
      <c r="N858" s="43"/>
      <c r="O858" s="43"/>
      <c r="P858" s="42"/>
      <c r="Q858" s="42"/>
      <c r="R858" s="42"/>
      <c r="S858" s="42"/>
      <c r="T858" s="42"/>
      <c r="U858" s="43"/>
      <c r="V858" s="44"/>
      <c r="W858" s="40"/>
      <c r="X858" s="55"/>
      <c r="Y858" s="54" t="str">
        <f>IF(COUNTA(B858:W858)&lt;=3,"",IF(B858&amp;C858&amp;D858="","",IF(F858&amp;G858="","OK",IF(ISERROR(VLOOKUP(MID(F858,2,2)&amp;LEFT(G858,4),ΚΩΔΙΚΟΙ!A:A,1,FALSE)),"ΣΦΑΛΜΑ: Έλλειψη αντιστοίχισης στηλών 5 και 6","OK"))))</f>
        <v/>
      </c>
      <c r="Z858" s="54" t="str">
        <f t="shared" si="82"/>
        <v/>
      </c>
      <c r="AA858" s="54" t="str">
        <f>IF(COUNTA(B858:W858)&lt;=3,"",IF(B858&amp;C858&amp;D858="","",IF(I858&amp;J858="","OK",IF(ISERROR(VLOOKUP(MID(I858,2,2)&amp;LEFT(J858,4),ΚΩΔΙΚΟΙ!A:A,1,FALSE)),"ΣΦΑΛΜΑ: Έλλειψη αντιστοίχισης στηλών 8 και 9","OK"))))</f>
        <v/>
      </c>
      <c r="AB858" s="54" t="str">
        <f t="shared" si="83"/>
        <v/>
      </c>
      <c r="AC858" s="54" t="str">
        <f t="shared" si="84"/>
        <v/>
      </c>
      <c r="AD858" s="54" t="str">
        <f t="shared" si="85"/>
        <v/>
      </c>
      <c r="AE858" s="54" t="str">
        <f t="shared" si="86"/>
        <v/>
      </c>
    </row>
    <row r="859" spans="1:31" ht="62.25" customHeight="1" x14ac:dyDescent="0.25">
      <c r="A859" s="31" t="str">
        <f t="shared" si="81"/>
        <v/>
      </c>
      <c r="B859" s="34"/>
      <c r="C859" s="12"/>
      <c r="D859" s="12"/>
      <c r="E859" s="12"/>
      <c r="F859" s="35"/>
      <c r="G859" s="12"/>
      <c r="H859" s="11"/>
      <c r="I859" s="35"/>
      <c r="J859" s="35"/>
      <c r="K859" s="11"/>
      <c r="L859" s="11"/>
      <c r="M859" s="35"/>
      <c r="N859" s="37"/>
      <c r="O859" s="37"/>
      <c r="P859" s="36"/>
      <c r="Q859" s="36"/>
      <c r="R859" s="36"/>
      <c r="S859" s="36"/>
      <c r="T859" s="36"/>
      <c r="U859" s="37"/>
      <c r="V859" s="38"/>
      <c r="W859" s="34"/>
      <c r="X859" s="53"/>
      <c r="Y859" s="54" t="str">
        <f>IF(COUNTA(B859:W859)&lt;=3,"",IF(B859&amp;C859&amp;D859="","",IF(F859&amp;G859="","OK",IF(ISERROR(VLOOKUP(MID(F859,2,2)&amp;LEFT(G859,4),ΚΩΔΙΚΟΙ!A:A,1,FALSE)),"ΣΦΑΛΜΑ: Έλλειψη αντιστοίχισης στηλών 5 και 6","OK"))))</f>
        <v/>
      </c>
      <c r="Z859" s="54" t="str">
        <f t="shared" si="82"/>
        <v/>
      </c>
      <c r="AA859" s="54" t="str">
        <f>IF(COUNTA(B859:W859)&lt;=3,"",IF(B859&amp;C859&amp;D859="","",IF(I859&amp;J859="","OK",IF(ISERROR(VLOOKUP(MID(I859,2,2)&amp;LEFT(J859,4),ΚΩΔΙΚΟΙ!A:A,1,FALSE)),"ΣΦΑΛΜΑ: Έλλειψη αντιστοίχισης στηλών 8 και 9","OK"))))</f>
        <v/>
      </c>
      <c r="AB859" s="54" t="str">
        <f t="shared" si="83"/>
        <v/>
      </c>
      <c r="AC859" s="54" t="str">
        <f t="shared" si="84"/>
        <v/>
      </c>
      <c r="AD859" s="54" t="str">
        <f t="shared" si="85"/>
        <v/>
      </c>
      <c r="AE859" s="54" t="str">
        <f t="shared" si="86"/>
        <v/>
      </c>
    </row>
    <row r="860" spans="1:31" ht="62.25" customHeight="1" x14ac:dyDescent="0.25">
      <c r="A860" s="39" t="str">
        <f t="shared" si="81"/>
        <v/>
      </c>
      <c r="B860" s="40"/>
      <c r="C860" s="41"/>
      <c r="D860" s="41"/>
      <c r="E860" s="41"/>
      <c r="F860" s="41"/>
      <c r="G860" s="41"/>
      <c r="H860" s="42"/>
      <c r="I860" s="41"/>
      <c r="J860" s="41"/>
      <c r="K860" s="42"/>
      <c r="L860" s="42"/>
      <c r="M860" s="41"/>
      <c r="N860" s="43"/>
      <c r="O860" s="43"/>
      <c r="P860" s="42"/>
      <c r="Q860" s="42"/>
      <c r="R860" s="42"/>
      <c r="S860" s="42"/>
      <c r="T860" s="42"/>
      <c r="U860" s="43"/>
      <c r="V860" s="44"/>
      <c r="W860" s="40"/>
      <c r="X860" s="55"/>
      <c r="Y860" s="54" t="str">
        <f>IF(COUNTA(B860:W860)&lt;=3,"",IF(B860&amp;C860&amp;D860="","",IF(F860&amp;G860="","OK",IF(ISERROR(VLOOKUP(MID(F860,2,2)&amp;LEFT(G860,4),ΚΩΔΙΚΟΙ!A:A,1,FALSE)),"ΣΦΑΛΜΑ: Έλλειψη αντιστοίχισης στηλών 5 και 6","OK"))))</f>
        <v/>
      </c>
      <c r="Z860" s="54" t="str">
        <f t="shared" si="82"/>
        <v/>
      </c>
      <c r="AA860" s="54" t="str">
        <f>IF(COUNTA(B860:W860)&lt;=3,"",IF(B860&amp;C860&amp;D860="","",IF(I860&amp;J860="","OK",IF(ISERROR(VLOOKUP(MID(I860,2,2)&amp;LEFT(J860,4),ΚΩΔΙΚΟΙ!A:A,1,FALSE)),"ΣΦΑΛΜΑ: Έλλειψη αντιστοίχισης στηλών 8 και 9","OK"))))</f>
        <v/>
      </c>
      <c r="AB860" s="54" t="str">
        <f t="shared" si="83"/>
        <v/>
      </c>
      <c r="AC860" s="54" t="str">
        <f t="shared" si="84"/>
        <v/>
      </c>
      <c r="AD860" s="54" t="str">
        <f t="shared" si="85"/>
        <v/>
      </c>
      <c r="AE860" s="54" t="str">
        <f t="shared" si="86"/>
        <v/>
      </c>
    </row>
    <row r="861" spans="1:31" ht="62.25" customHeight="1" x14ac:dyDescent="0.25">
      <c r="A861" s="31" t="str">
        <f t="shared" si="81"/>
        <v/>
      </c>
      <c r="B861" s="34"/>
      <c r="C861" s="12"/>
      <c r="D861" s="12"/>
      <c r="E861" s="12"/>
      <c r="F861" s="35"/>
      <c r="G861" s="12"/>
      <c r="H861" s="11"/>
      <c r="I861" s="35"/>
      <c r="J861" s="35"/>
      <c r="K861" s="11"/>
      <c r="L861" s="11"/>
      <c r="M861" s="35"/>
      <c r="N861" s="37"/>
      <c r="O861" s="37"/>
      <c r="P861" s="36"/>
      <c r="Q861" s="36"/>
      <c r="R861" s="36"/>
      <c r="S861" s="36"/>
      <c r="T861" s="36"/>
      <c r="U861" s="37"/>
      <c r="V861" s="38"/>
      <c r="W861" s="34"/>
      <c r="X861" s="53"/>
      <c r="Y861" s="54" t="str">
        <f>IF(COUNTA(B861:W861)&lt;=3,"",IF(B861&amp;C861&amp;D861="","",IF(F861&amp;G861="","OK",IF(ISERROR(VLOOKUP(MID(F861,2,2)&amp;LEFT(G861,4),ΚΩΔΙΚΟΙ!A:A,1,FALSE)),"ΣΦΑΛΜΑ: Έλλειψη αντιστοίχισης στηλών 5 και 6","OK"))))</f>
        <v/>
      </c>
      <c r="Z861" s="54" t="str">
        <f t="shared" si="82"/>
        <v/>
      </c>
      <c r="AA861" s="54" t="str">
        <f>IF(COUNTA(B861:W861)&lt;=3,"",IF(B861&amp;C861&amp;D861="","",IF(I861&amp;J861="","OK",IF(ISERROR(VLOOKUP(MID(I861,2,2)&amp;LEFT(J861,4),ΚΩΔΙΚΟΙ!A:A,1,FALSE)),"ΣΦΑΛΜΑ: Έλλειψη αντιστοίχισης στηλών 8 και 9","OK"))))</f>
        <v/>
      </c>
      <c r="AB861" s="54" t="str">
        <f t="shared" si="83"/>
        <v/>
      </c>
      <c r="AC861" s="54" t="str">
        <f t="shared" si="84"/>
        <v/>
      </c>
      <c r="AD861" s="54" t="str">
        <f t="shared" si="85"/>
        <v/>
      </c>
      <c r="AE861" s="54" t="str">
        <f t="shared" si="86"/>
        <v/>
      </c>
    </row>
    <row r="862" spans="1:31" ht="62.25" customHeight="1" x14ac:dyDescent="0.25">
      <c r="A862" s="39" t="str">
        <f t="shared" si="81"/>
        <v/>
      </c>
      <c r="B862" s="40"/>
      <c r="C862" s="41"/>
      <c r="D862" s="41"/>
      <c r="E862" s="41"/>
      <c r="F862" s="41"/>
      <c r="G862" s="41"/>
      <c r="H862" s="42"/>
      <c r="I862" s="41"/>
      <c r="J862" s="41"/>
      <c r="K862" s="42"/>
      <c r="L862" s="42"/>
      <c r="M862" s="41"/>
      <c r="N862" s="43"/>
      <c r="O862" s="43"/>
      <c r="P862" s="42"/>
      <c r="Q862" s="42"/>
      <c r="R862" s="42"/>
      <c r="S862" s="42"/>
      <c r="T862" s="42"/>
      <c r="U862" s="43"/>
      <c r="V862" s="44"/>
      <c r="W862" s="40"/>
      <c r="X862" s="55"/>
      <c r="Y862" s="54" t="str">
        <f>IF(COUNTA(B862:W862)&lt;=3,"",IF(B862&amp;C862&amp;D862="","",IF(F862&amp;G862="","OK",IF(ISERROR(VLOOKUP(MID(F862,2,2)&amp;LEFT(G862,4),ΚΩΔΙΚΟΙ!A:A,1,FALSE)),"ΣΦΑΛΜΑ: Έλλειψη αντιστοίχισης στηλών 5 και 6","OK"))))</f>
        <v/>
      </c>
      <c r="Z862" s="54" t="str">
        <f t="shared" si="82"/>
        <v/>
      </c>
      <c r="AA862" s="54" t="str">
        <f>IF(COUNTA(B862:W862)&lt;=3,"",IF(B862&amp;C862&amp;D862="","",IF(I862&amp;J862="","OK",IF(ISERROR(VLOOKUP(MID(I862,2,2)&amp;LEFT(J862,4),ΚΩΔΙΚΟΙ!A:A,1,FALSE)),"ΣΦΑΛΜΑ: Έλλειψη αντιστοίχισης στηλών 8 και 9","OK"))))</f>
        <v/>
      </c>
      <c r="AB862" s="54" t="str">
        <f t="shared" si="83"/>
        <v/>
      </c>
      <c r="AC862" s="54" t="str">
        <f t="shared" si="84"/>
        <v/>
      </c>
      <c r="AD862" s="54" t="str">
        <f t="shared" si="85"/>
        <v/>
      </c>
      <c r="AE862" s="54" t="str">
        <f t="shared" si="86"/>
        <v/>
      </c>
    </row>
    <row r="863" spans="1:31" ht="62.25" customHeight="1" x14ac:dyDescent="0.25">
      <c r="A863" s="31" t="str">
        <f t="shared" si="81"/>
        <v/>
      </c>
      <c r="B863" s="34"/>
      <c r="C863" s="12"/>
      <c r="D863" s="12"/>
      <c r="E863" s="12"/>
      <c r="F863" s="35"/>
      <c r="G863" s="12"/>
      <c r="H863" s="11"/>
      <c r="I863" s="35"/>
      <c r="J863" s="35"/>
      <c r="K863" s="11"/>
      <c r="L863" s="11"/>
      <c r="M863" s="35"/>
      <c r="N863" s="37"/>
      <c r="O863" s="37"/>
      <c r="P863" s="36"/>
      <c r="Q863" s="36"/>
      <c r="R863" s="36"/>
      <c r="S863" s="36"/>
      <c r="T863" s="36"/>
      <c r="U863" s="37"/>
      <c r="V863" s="38"/>
      <c r="W863" s="34"/>
      <c r="X863" s="53"/>
      <c r="Y863" s="54" t="str">
        <f>IF(COUNTA(B863:W863)&lt;=3,"",IF(B863&amp;C863&amp;D863="","",IF(F863&amp;G863="","OK",IF(ISERROR(VLOOKUP(MID(F863,2,2)&amp;LEFT(G863,4),ΚΩΔΙΚΟΙ!A:A,1,FALSE)),"ΣΦΑΛΜΑ: Έλλειψη αντιστοίχισης στηλών 5 και 6","OK"))))</f>
        <v/>
      </c>
      <c r="Z863" s="54" t="str">
        <f t="shared" si="82"/>
        <v/>
      </c>
      <c r="AA863" s="54" t="str">
        <f>IF(COUNTA(B863:W863)&lt;=3,"",IF(B863&amp;C863&amp;D863="","",IF(I863&amp;J863="","OK",IF(ISERROR(VLOOKUP(MID(I863,2,2)&amp;LEFT(J863,4),ΚΩΔΙΚΟΙ!A:A,1,FALSE)),"ΣΦΑΛΜΑ: Έλλειψη αντιστοίχισης στηλών 8 και 9","OK"))))</f>
        <v/>
      </c>
      <c r="AB863" s="54" t="str">
        <f t="shared" si="83"/>
        <v/>
      </c>
      <c r="AC863" s="54" t="str">
        <f t="shared" si="84"/>
        <v/>
      </c>
      <c r="AD863" s="54" t="str">
        <f t="shared" si="85"/>
        <v/>
      </c>
      <c r="AE863" s="54" t="str">
        <f t="shared" si="86"/>
        <v/>
      </c>
    </row>
    <row r="864" spans="1:31" ht="62.25" customHeight="1" x14ac:dyDescent="0.25">
      <c r="A864" s="39" t="str">
        <f t="shared" si="81"/>
        <v/>
      </c>
      <c r="B864" s="40"/>
      <c r="C864" s="41"/>
      <c r="D864" s="41"/>
      <c r="E864" s="41"/>
      <c r="F864" s="41"/>
      <c r="G864" s="41"/>
      <c r="H864" s="42"/>
      <c r="I864" s="41"/>
      <c r="J864" s="41"/>
      <c r="K864" s="42"/>
      <c r="L864" s="42"/>
      <c r="M864" s="41"/>
      <c r="N864" s="43"/>
      <c r="O864" s="43"/>
      <c r="P864" s="42"/>
      <c r="Q864" s="42"/>
      <c r="R864" s="42"/>
      <c r="S864" s="42"/>
      <c r="T864" s="42"/>
      <c r="U864" s="43"/>
      <c r="V864" s="44"/>
      <c r="W864" s="40"/>
      <c r="X864" s="55"/>
      <c r="Y864" s="54" t="str">
        <f>IF(COUNTA(B864:W864)&lt;=3,"",IF(B864&amp;C864&amp;D864="","",IF(F864&amp;G864="","OK",IF(ISERROR(VLOOKUP(MID(F864,2,2)&amp;LEFT(G864,4),ΚΩΔΙΚΟΙ!A:A,1,FALSE)),"ΣΦΑΛΜΑ: Έλλειψη αντιστοίχισης στηλών 5 και 6","OK"))))</f>
        <v/>
      </c>
      <c r="Z864" s="54" t="str">
        <f t="shared" si="82"/>
        <v/>
      </c>
      <c r="AA864" s="54" t="str">
        <f>IF(COUNTA(B864:W864)&lt;=3,"",IF(B864&amp;C864&amp;D864="","",IF(I864&amp;J864="","OK",IF(ISERROR(VLOOKUP(MID(I864,2,2)&amp;LEFT(J864,4),ΚΩΔΙΚΟΙ!A:A,1,FALSE)),"ΣΦΑΛΜΑ: Έλλειψη αντιστοίχισης στηλών 8 και 9","OK"))))</f>
        <v/>
      </c>
      <c r="AB864" s="54" t="str">
        <f t="shared" si="83"/>
        <v/>
      </c>
      <c r="AC864" s="54" t="str">
        <f t="shared" si="84"/>
        <v/>
      </c>
      <c r="AD864" s="54" t="str">
        <f t="shared" si="85"/>
        <v/>
      </c>
      <c r="AE864" s="54" t="str">
        <f t="shared" si="86"/>
        <v/>
      </c>
    </row>
    <row r="865" spans="1:31" ht="62.25" customHeight="1" x14ac:dyDescent="0.25">
      <c r="A865" s="31" t="str">
        <f t="shared" si="81"/>
        <v/>
      </c>
      <c r="B865" s="34"/>
      <c r="C865" s="12"/>
      <c r="D865" s="12"/>
      <c r="E865" s="12"/>
      <c r="F865" s="35"/>
      <c r="G865" s="12"/>
      <c r="H865" s="11"/>
      <c r="I865" s="35"/>
      <c r="J865" s="35"/>
      <c r="K865" s="11"/>
      <c r="L865" s="11"/>
      <c r="M865" s="35"/>
      <c r="N865" s="37"/>
      <c r="O865" s="37"/>
      <c r="P865" s="36"/>
      <c r="Q865" s="36"/>
      <c r="R865" s="36"/>
      <c r="S865" s="36"/>
      <c r="T865" s="36"/>
      <c r="U865" s="37"/>
      <c r="V865" s="38"/>
      <c r="W865" s="34"/>
      <c r="X865" s="53"/>
      <c r="Y865" s="54" t="str">
        <f>IF(COUNTA(B865:W865)&lt;=3,"",IF(B865&amp;C865&amp;D865="","",IF(F865&amp;G865="","OK",IF(ISERROR(VLOOKUP(MID(F865,2,2)&amp;LEFT(G865,4),ΚΩΔΙΚΟΙ!A:A,1,FALSE)),"ΣΦΑΛΜΑ: Έλλειψη αντιστοίχισης στηλών 5 και 6","OK"))))</f>
        <v/>
      </c>
      <c r="Z865" s="54" t="str">
        <f t="shared" si="82"/>
        <v/>
      </c>
      <c r="AA865" s="54" t="str">
        <f>IF(COUNTA(B865:W865)&lt;=3,"",IF(B865&amp;C865&amp;D865="","",IF(I865&amp;J865="","OK",IF(ISERROR(VLOOKUP(MID(I865,2,2)&amp;LEFT(J865,4),ΚΩΔΙΚΟΙ!A:A,1,FALSE)),"ΣΦΑΛΜΑ: Έλλειψη αντιστοίχισης στηλών 8 και 9","OK"))))</f>
        <v/>
      </c>
      <c r="AB865" s="54" t="str">
        <f t="shared" si="83"/>
        <v/>
      </c>
      <c r="AC865" s="54" t="str">
        <f t="shared" si="84"/>
        <v/>
      </c>
      <c r="AD865" s="54" t="str">
        <f t="shared" si="85"/>
        <v/>
      </c>
      <c r="AE865" s="54" t="str">
        <f t="shared" si="86"/>
        <v/>
      </c>
    </row>
    <row r="866" spans="1:31" ht="62.25" customHeight="1" x14ac:dyDescent="0.25">
      <c r="A866" s="39" t="str">
        <f t="shared" si="81"/>
        <v/>
      </c>
      <c r="B866" s="40"/>
      <c r="C866" s="41"/>
      <c r="D866" s="41"/>
      <c r="E866" s="41"/>
      <c r="F866" s="41"/>
      <c r="G866" s="41"/>
      <c r="H866" s="42"/>
      <c r="I866" s="41"/>
      <c r="J866" s="41"/>
      <c r="K866" s="42"/>
      <c r="L866" s="42"/>
      <c r="M866" s="41"/>
      <c r="N866" s="43"/>
      <c r="O866" s="43"/>
      <c r="P866" s="42"/>
      <c r="Q866" s="42"/>
      <c r="R866" s="42"/>
      <c r="S866" s="42"/>
      <c r="T866" s="42"/>
      <c r="U866" s="43"/>
      <c r="V866" s="44"/>
      <c r="W866" s="40"/>
      <c r="X866" s="55"/>
      <c r="Y866" s="54" t="str">
        <f>IF(COUNTA(B866:W866)&lt;=3,"",IF(B866&amp;C866&amp;D866="","",IF(F866&amp;G866="","OK",IF(ISERROR(VLOOKUP(MID(F866,2,2)&amp;LEFT(G866,4),ΚΩΔΙΚΟΙ!A:A,1,FALSE)),"ΣΦΑΛΜΑ: Έλλειψη αντιστοίχισης στηλών 5 και 6","OK"))))</f>
        <v/>
      </c>
      <c r="Z866" s="54" t="str">
        <f t="shared" si="82"/>
        <v/>
      </c>
      <c r="AA866" s="54" t="str">
        <f>IF(COUNTA(B866:W866)&lt;=3,"",IF(B866&amp;C866&amp;D866="","",IF(I866&amp;J866="","OK",IF(ISERROR(VLOOKUP(MID(I866,2,2)&amp;LEFT(J866,4),ΚΩΔΙΚΟΙ!A:A,1,FALSE)),"ΣΦΑΛΜΑ: Έλλειψη αντιστοίχισης στηλών 8 και 9","OK"))))</f>
        <v/>
      </c>
      <c r="AB866" s="54" t="str">
        <f t="shared" si="83"/>
        <v/>
      </c>
      <c r="AC866" s="54" t="str">
        <f t="shared" si="84"/>
        <v/>
      </c>
      <c r="AD866" s="54" t="str">
        <f t="shared" si="85"/>
        <v/>
      </c>
      <c r="AE866" s="54" t="str">
        <f t="shared" si="86"/>
        <v/>
      </c>
    </row>
    <row r="867" spans="1:31" ht="62.25" customHeight="1" x14ac:dyDescent="0.25">
      <c r="A867" s="31" t="str">
        <f t="shared" si="81"/>
        <v/>
      </c>
      <c r="B867" s="34"/>
      <c r="C867" s="12"/>
      <c r="D867" s="12"/>
      <c r="E867" s="12"/>
      <c r="F867" s="35"/>
      <c r="G867" s="12"/>
      <c r="H867" s="11"/>
      <c r="I867" s="35"/>
      <c r="J867" s="35"/>
      <c r="K867" s="11"/>
      <c r="L867" s="11"/>
      <c r="M867" s="35"/>
      <c r="N867" s="37"/>
      <c r="O867" s="37"/>
      <c r="P867" s="36"/>
      <c r="Q867" s="36"/>
      <c r="R867" s="36"/>
      <c r="S867" s="36"/>
      <c r="T867" s="36"/>
      <c r="U867" s="37"/>
      <c r="V867" s="38"/>
      <c r="W867" s="34"/>
      <c r="X867" s="53"/>
      <c r="Y867" s="54" t="str">
        <f>IF(COUNTA(B867:W867)&lt;=3,"",IF(B867&amp;C867&amp;D867="","",IF(F867&amp;G867="","OK",IF(ISERROR(VLOOKUP(MID(F867,2,2)&amp;LEFT(G867,4),ΚΩΔΙΚΟΙ!A:A,1,FALSE)),"ΣΦΑΛΜΑ: Έλλειψη αντιστοίχισης στηλών 5 και 6","OK"))))</f>
        <v/>
      </c>
      <c r="Z867" s="54" t="str">
        <f t="shared" si="82"/>
        <v/>
      </c>
      <c r="AA867" s="54" t="str">
        <f>IF(COUNTA(B867:W867)&lt;=3,"",IF(B867&amp;C867&amp;D867="","",IF(I867&amp;J867="","OK",IF(ISERROR(VLOOKUP(MID(I867,2,2)&amp;LEFT(J867,4),ΚΩΔΙΚΟΙ!A:A,1,FALSE)),"ΣΦΑΛΜΑ: Έλλειψη αντιστοίχισης στηλών 8 και 9","OK"))))</f>
        <v/>
      </c>
      <c r="AB867" s="54" t="str">
        <f t="shared" si="83"/>
        <v/>
      </c>
      <c r="AC867" s="54" t="str">
        <f t="shared" si="84"/>
        <v/>
      </c>
      <c r="AD867" s="54" t="str">
        <f t="shared" si="85"/>
        <v/>
      </c>
      <c r="AE867" s="54" t="str">
        <f t="shared" si="86"/>
        <v/>
      </c>
    </row>
    <row r="868" spans="1:31" ht="62.25" customHeight="1" x14ac:dyDescent="0.25">
      <c r="A868" s="39" t="str">
        <f t="shared" si="81"/>
        <v/>
      </c>
      <c r="B868" s="40"/>
      <c r="C868" s="41"/>
      <c r="D868" s="41"/>
      <c r="E868" s="41"/>
      <c r="F868" s="41"/>
      <c r="G868" s="41"/>
      <c r="H868" s="42"/>
      <c r="I868" s="41"/>
      <c r="J868" s="41"/>
      <c r="K868" s="42"/>
      <c r="L868" s="42"/>
      <c r="M868" s="41"/>
      <c r="N868" s="43"/>
      <c r="O868" s="43"/>
      <c r="P868" s="42"/>
      <c r="Q868" s="42"/>
      <c r="R868" s="42"/>
      <c r="S868" s="42"/>
      <c r="T868" s="42"/>
      <c r="U868" s="43"/>
      <c r="V868" s="44"/>
      <c r="W868" s="40"/>
      <c r="X868" s="55"/>
      <c r="Y868" s="54" t="str">
        <f>IF(COUNTA(B868:W868)&lt;=3,"",IF(B868&amp;C868&amp;D868="","",IF(F868&amp;G868="","OK",IF(ISERROR(VLOOKUP(MID(F868,2,2)&amp;LEFT(G868,4),ΚΩΔΙΚΟΙ!A:A,1,FALSE)),"ΣΦΑΛΜΑ: Έλλειψη αντιστοίχισης στηλών 5 και 6","OK"))))</f>
        <v/>
      </c>
      <c r="Z868" s="54" t="str">
        <f t="shared" si="82"/>
        <v/>
      </c>
      <c r="AA868" s="54" t="str">
        <f>IF(COUNTA(B868:W868)&lt;=3,"",IF(B868&amp;C868&amp;D868="","",IF(I868&amp;J868="","OK",IF(ISERROR(VLOOKUP(MID(I868,2,2)&amp;LEFT(J868,4),ΚΩΔΙΚΟΙ!A:A,1,FALSE)),"ΣΦΑΛΜΑ: Έλλειψη αντιστοίχισης στηλών 8 και 9","OK"))))</f>
        <v/>
      </c>
      <c r="AB868" s="54" t="str">
        <f t="shared" si="83"/>
        <v/>
      </c>
      <c r="AC868" s="54" t="str">
        <f t="shared" si="84"/>
        <v/>
      </c>
      <c r="AD868" s="54" t="str">
        <f t="shared" si="85"/>
        <v/>
      </c>
      <c r="AE868" s="54" t="str">
        <f t="shared" si="86"/>
        <v/>
      </c>
    </row>
    <row r="869" spans="1:31" ht="62.25" customHeight="1" x14ac:dyDescent="0.25">
      <c r="A869" s="31" t="str">
        <f t="shared" si="81"/>
        <v/>
      </c>
      <c r="B869" s="34"/>
      <c r="C869" s="12"/>
      <c r="D869" s="12"/>
      <c r="E869" s="12"/>
      <c r="F869" s="35"/>
      <c r="G869" s="12"/>
      <c r="H869" s="11"/>
      <c r="I869" s="35"/>
      <c r="J869" s="35"/>
      <c r="K869" s="11"/>
      <c r="L869" s="11"/>
      <c r="M869" s="35"/>
      <c r="N869" s="37"/>
      <c r="O869" s="37"/>
      <c r="P869" s="36"/>
      <c r="Q869" s="36"/>
      <c r="R869" s="36"/>
      <c r="S869" s="36"/>
      <c r="T869" s="36"/>
      <c r="U869" s="37"/>
      <c r="V869" s="38"/>
      <c r="W869" s="34"/>
      <c r="X869" s="53"/>
      <c r="Y869" s="54" t="str">
        <f>IF(COUNTA(B869:W869)&lt;=3,"",IF(B869&amp;C869&amp;D869="","",IF(F869&amp;G869="","OK",IF(ISERROR(VLOOKUP(MID(F869,2,2)&amp;LEFT(G869,4),ΚΩΔΙΚΟΙ!A:A,1,FALSE)),"ΣΦΑΛΜΑ: Έλλειψη αντιστοίχισης στηλών 5 και 6","OK"))))</f>
        <v/>
      </c>
      <c r="Z869" s="54" t="str">
        <f t="shared" si="82"/>
        <v/>
      </c>
      <c r="AA869" s="54" t="str">
        <f>IF(COUNTA(B869:W869)&lt;=3,"",IF(B869&amp;C869&amp;D869="","",IF(I869&amp;J869="","OK",IF(ISERROR(VLOOKUP(MID(I869,2,2)&amp;LEFT(J869,4),ΚΩΔΙΚΟΙ!A:A,1,FALSE)),"ΣΦΑΛΜΑ: Έλλειψη αντιστοίχισης στηλών 8 και 9","OK"))))</f>
        <v/>
      </c>
      <c r="AB869" s="54" t="str">
        <f t="shared" si="83"/>
        <v/>
      </c>
      <c r="AC869" s="54" t="str">
        <f t="shared" si="84"/>
        <v/>
      </c>
      <c r="AD869" s="54" t="str">
        <f t="shared" si="85"/>
        <v/>
      </c>
      <c r="AE869" s="54" t="str">
        <f t="shared" si="86"/>
        <v/>
      </c>
    </row>
    <row r="870" spans="1:31" ht="62.25" customHeight="1" x14ac:dyDescent="0.25">
      <c r="A870" s="39" t="str">
        <f t="shared" si="81"/>
        <v/>
      </c>
      <c r="B870" s="40"/>
      <c r="C870" s="41"/>
      <c r="D870" s="41"/>
      <c r="E870" s="41"/>
      <c r="F870" s="41"/>
      <c r="G870" s="41"/>
      <c r="H870" s="42"/>
      <c r="I870" s="41"/>
      <c r="J870" s="41"/>
      <c r="K870" s="42"/>
      <c r="L870" s="42"/>
      <c r="M870" s="41"/>
      <c r="N870" s="43"/>
      <c r="O870" s="43"/>
      <c r="P870" s="42"/>
      <c r="Q870" s="42"/>
      <c r="R870" s="42"/>
      <c r="S870" s="42"/>
      <c r="T870" s="42"/>
      <c r="U870" s="43"/>
      <c r="V870" s="44"/>
      <c r="W870" s="40"/>
      <c r="X870" s="55"/>
      <c r="Y870" s="54" t="str">
        <f>IF(COUNTA(B870:W870)&lt;=3,"",IF(B870&amp;C870&amp;D870="","",IF(F870&amp;G870="","OK",IF(ISERROR(VLOOKUP(MID(F870,2,2)&amp;LEFT(G870,4),ΚΩΔΙΚΟΙ!A:A,1,FALSE)),"ΣΦΑΛΜΑ: Έλλειψη αντιστοίχισης στηλών 5 και 6","OK"))))</f>
        <v/>
      </c>
      <c r="Z870" s="54" t="str">
        <f t="shared" si="82"/>
        <v/>
      </c>
      <c r="AA870" s="54" t="str">
        <f>IF(COUNTA(B870:W870)&lt;=3,"",IF(B870&amp;C870&amp;D870="","",IF(I870&amp;J870="","OK",IF(ISERROR(VLOOKUP(MID(I870,2,2)&amp;LEFT(J870,4),ΚΩΔΙΚΟΙ!A:A,1,FALSE)),"ΣΦΑΛΜΑ: Έλλειψη αντιστοίχισης στηλών 8 και 9","OK"))))</f>
        <v/>
      </c>
      <c r="AB870" s="54" t="str">
        <f t="shared" si="83"/>
        <v/>
      </c>
      <c r="AC870" s="54" t="str">
        <f t="shared" si="84"/>
        <v/>
      </c>
      <c r="AD870" s="54" t="str">
        <f t="shared" si="85"/>
        <v/>
      </c>
      <c r="AE870" s="54" t="str">
        <f t="shared" si="86"/>
        <v/>
      </c>
    </row>
    <row r="871" spans="1:31" ht="62.25" customHeight="1" x14ac:dyDescent="0.25">
      <c r="A871" s="31" t="str">
        <f t="shared" si="81"/>
        <v/>
      </c>
      <c r="B871" s="34"/>
      <c r="C871" s="12"/>
      <c r="D871" s="12"/>
      <c r="E871" s="12"/>
      <c r="F871" s="35"/>
      <c r="G871" s="12"/>
      <c r="H871" s="11"/>
      <c r="I871" s="35"/>
      <c r="J871" s="35"/>
      <c r="K871" s="11"/>
      <c r="L871" s="11"/>
      <c r="M871" s="35"/>
      <c r="N871" s="37"/>
      <c r="O871" s="37"/>
      <c r="P871" s="36"/>
      <c r="Q871" s="36"/>
      <c r="R871" s="36"/>
      <c r="S871" s="36"/>
      <c r="T871" s="36"/>
      <c r="U871" s="37"/>
      <c r="V871" s="38"/>
      <c r="W871" s="34"/>
      <c r="X871" s="53"/>
      <c r="Y871" s="54" t="str">
        <f>IF(COUNTA(B871:W871)&lt;=3,"",IF(B871&amp;C871&amp;D871="","",IF(F871&amp;G871="","OK",IF(ISERROR(VLOOKUP(MID(F871,2,2)&amp;LEFT(G871,4),ΚΩΔΙΚΟΙ!A:A,1,FALSE)),"ΣΦΑΛΜΑ: Έλλειψη αντιστοίχισης στηλών 5 και 6","OK"))))</f>
        <v/>
      </c>
      <c r="Z871" s="54" t="str">
        <f t="shared" si="82"/>
        <v/>
      </c>
      <c r="AA871" s="54" t="str">
        <f>IF(COUNTA(B871:W871)&lt;=3,"",IF(B871&amp;C871&amp;D871="","",IF(I871&amp;J871="","OK",IF(ISERROR(VLOOKUP(MID(I871,2,2)&amp;LEFT(J871,4),ΚΩΔΙΚΟΙ!A:A,1,FALSE)),"ΣΦΑΛΜΑ: Έλλειψη αντιστοίχισης στηλών 8 και 9","OK"))))</f>
        <v/>
      </c>
      <c r="AB871" s="54" t="str">
        <f t="shared" si="83"/>
        <v/>
      </c>
      <c r="AC871" s="54" t="str">
        <f t="shared" si="84"/>
        <v/>
      </c>
      <c r="AD871" s="54" t="str">
        <f t="shared" si="85"/>
        <v/>
      </c>
      <c r="AE871" s="54" t="str">
        <f t="shared" si="86"/>
        <v/>
      </c>
    </row>
    <row r="872" spans="1:31" ht="62.25" customHeight="1" x14ac:dyDescent="0.25">
      <c r="A872" s="39" t="str">
        <f t="shared" si="81"/>
        <v/>
      </c>
      <c r="B872" s="40"/>
      <c r="C872" s="41"/>
      <c r="D872" s="41"/>
      <c r="E872" s="41"/>
      <c r="F872" s="41"/>
      <c r="G872" s="41"/>
      <c r="H872" s="42"/>
      <c r="I872" s="41"/>
      <c r="J872" s="41"/>
      <c r="K872" s="42"/>
      <c r="L872" s="42"/>
      <c r="M872" s="41"/>
      <c r="N872" s="43"/>
      <c r="O872" s="43"/>
      <c r="P872" s="42"/>
      <c r="Q872" s="42"/>
      <c r="R872" s="42"/>
      <c r="S872" s="42"/>
      <c r="T872" s="42"/>
      <c r="U872" s="43"/>
      <c r="V872" s="44"/>
      <c r="W872" s="40"/>
      <c r="X872" s="55"/>
      <c r="Y872" s="54" t="str">
        <f>IF(COUNTA(B872:W872)&lt;=3,"",IF(B872&amp;C872&amp;D872="","",IF(F872&amp;G872="","OK",IF(ISERROR(VLOOKUP(MID(F872,2,2)&amp;LEFT(G872,4),ΚΩΔΙΚΟΙ!A:A,1,FALSE)),"ΣΦΑΛΜΑ: Έλλειψη αντιστοίχισης στηλών 5 και 6","OK"))))</f>
        <v/>
      </c>
      <c r="Z872" s="54" t="str">
        <f t="shared" si="82"/>
        <v/>
      </c>
      <c r="AA872" s="54" t="str">
        <f>IF(COUNTA(B872:W872)&lt;=3,"",IF(B872&amp;C872&amp;D872="","",IF(I872&amp;J872="","OK",IF(ISERROR(VLOOKUP(MID(I872,2,2)&amp;LEFT(J872,4),ΚΩΔΙΚΟΙ!A:A,1,FALSE)),"ΣΦΑΛΜΑ: Έλλειψη αντιστοίχισης στηλών 8 και 9","OK"))))</f>
        <v/>
      </c>
      <c r="AB872" s="54" t="str">
        <f t="shared" si="83"/>
        <v/>
      </c>
      <c r="AC872" s="54" t="str">
        <f t="shared" si="84"/>
        <v/>
      </c>
      <c r="AD872" s="54" t="str">
        <f t="shared" si="85"/>
        <v/>
      </c>
      <c r="AE872" s="54" t="str">
        <f t="shared" si="86"/>
        <v/>
      </c>
    </row>
    <row r="873" spans="1:31" ht="62.25" customHeight="1" x14ac:dyDescent="0.25">
      <c r="A873" s="31" t="str">
        <f t="shared" si="81"/>
        <v/>
      </c>
      <c r="B873" s="34"/>
      <c r="C873" s="12"/>
      <c r="D873" s="12"/>
      <c r="E873" s="12"/>
      <c r="F873" s="35"/>
      <c r="G873" s="12"/>
      <c r="H873" s="11"/>
      <c r="I873" s="35"/>
      <c r="J873" s="35"/>
      <c r="K873" s="11"/>
      <c r="L873" s="11"/>
      <c r="M873" s="35"/>
      <c r="N873" s="37"/>
      <c r="O873" s="37"/>
      <c r="P873" s="36"/>
      <c r="Q873" s="36"/>
      <c r="R873" s="36"/>
      <c r="S873" s="36"/>
      <c r="T873" s="36"/>
      <c r="U873" s="37"/>
      <c r="V873" s="38"/>
      <c r="W873" s="34"/>
      <c r="X873" s="53"/>
      <c r="Y873" s="54" t="str">
        <f>IF(COUNTA(B873:W873)&lt;=3,"",IF(B873&amp;C873&amp;D873="","",IF(F873&amp;G873="","OK",IF(ISERROR(VLOOKUP(MID(F873,2,2)&amp;LEFT(G873,4),ΚΩΔΙΚΟΙ!A:A,1,FALSE)),"ΣΦΑΛΜΑ: Έλλειψη αντιστοίχισης στηλών 5 και 6","OK"))))</f>
        <v/>
      </c>
      <c r="Z873" s="54" t="str">
        <f t="shared" si="82"/>
        <v/>
      </c>
      <c r="AA873" s="54" t="str">
        <f>IF(COUNTA(B873:W873)&lt;=3,"",IF(B873&amp;C873&amp;D873="","",IF(I873&amp;J873="","OK",IF(ISERROR(VLOOKUP(MID(I873,2,2)&amp;LEFT(J873,4),ΚΩΔΙΚΟΙ!A:A,1,FALSE)),"ΣΦΑΛΜΑ: Έλλειψη αντιστοίχισης στηλών 8 και 9","OK"))))</f>
        <v/>
      </c>
      <c r="AB873" s="54" t="str">
        <f t="shared" si="83"/>
        <v/>
      </c>
      <c r="AC873" s="54" t="str">
        <f t="shared" si="84"/>
        <v/>
      </c>
      <c r="AD873" s="54" t="str">
        <f t="shared" si="85"/>
        <v/>
      </c>
      <c r="AE873" s="54" t="str">
        <f t="shared" si="86"/>
        <v/>
      </c>
    </row>
    <row r="874" spans="1:31" ht="62.25" customHeight="1" x14ac:dyDescent="0.25">
      <c r="A874" s="39" t="str">
        <f t="shared" si="81"/>
        <v/>
      </c>
      <c r="B874" s="40"/>
      <c r="C874" s="41"/>
      <c r="D874" s="41"/>
      <c r="E874" s="41"/>
      <c r="F874" s="41"/>
      <c r="G874" s="41"/>
      <c r="H874" s="42"/>
      <c r="I874" s="41"/>
      <c r="J874" s="41"/>
      <c r="K874" s="42"/>
      <c r="L874" s="42"/>
      <c r="M874" s="41"/>
      <c r="N874" s="43"/>
      <c r="O874" s="43"/>
      <c r="P874" s="42"/>
      <c r="Q874" s="42"/>
      <c r="R874" s="42"/>
      <c r="S874" s="42"/>
      <c r="T874" s="42"/>
      <c r="U874" s="43"/>
      <c r="V874" s="44"/>
      <c r="W874" s="40"/>
      <c r="X874" s="55"/>
      <c r="Y874" s="54" t="str">
        <f>IF(COUNTA(B874:W874)&lt;=3,"",IF(B874&amp;C874&amp;D874="","",IF(F874&amp;G874="","OK",IF(ISERROR(VLOOKUP(MID(F874,2,2)&amp;LEFT(G874,4),ΚΩΔΙΚΟΙ!A:A,1,FALSE)),"ΣΦΑΛΜΑ: Έλλειψη αντιστοίχισης στηλών 5 και 6","OK"))))</f>
        <v/>
      </c>
      <c r="Z874" s="54" t="str">
        <f t="shared" si="82"/>
        <v/>
      </c>
      <c r="AA874" s="54" t="str">
        <f>IF(COUNTA(B874:W874)&lt;=3,"",IF(B874&amp;C874&amp;D874="","",IF(I874&amp;J874="","OK",IF(ISERROR(VLOOKUP(MID(I874,2,2)&amp;LEFT(J874,4),ΚΩΔΙΚΟΙ!A:A,1,FALSE)),"ΣΦΑΛΜΑ: Έλλειψη αντιστοίχισης στηλών 8 και 9","OK"))))</f>
        <v/>
      </c>
      <c r="AB874" s="54" t="str">
        <f t="shared" si="83"/>
        <v/>
      </c>
      <c r="AC874" s="54" t="str">
        <f t="shared" si="84"/>
        <v/>
      </c>
      <c r="AD874" s="54" t="str">
        <f t="shared" si="85"/>
        <v/>
      </c>
      <c r="AE874" s="54" t="str">
        <f t="shared" si="86"/>
        <v/>
      </c>
    </row>
    <row r="875" spans="1:31" ht="62.25" customHeight="1" x14ac:dyDescent="0.25">
      <c r="A875" s="31" t="str">
        <f t="shared" si="81"/>
        <v/>
      </c>
      <c r="B875" s="34"/>
      <c r="C875" s="12"/>
      <c r="D875" s="12"/>
      <c r="E875" s="12"/>
      <c r="F875" s="35"/>
      <c r="G875" s="12"/>
      <c r="H875" s="11"/>
      <c r="I875" s="35"/>
      <c r="J875" s="35"/>
      <c r="K875" s="11"/>
      <c r="L875" s="11"/>
      <c r="M875" s="35"/>
      <c r="N875" s="37"/>
      <c r="O875" s="37"/>
      <c r="P875" s="36"/>
      <c r="Q875" s="36"/>
      <c r="R875" s="36"/>
      <c r="S875" s="36"/>
      <c r="T875" s="36"/>
      <c r="U875" s="37"/>
      <c r="V875" s="38"/>
      <c r="W875" s="34"/>
      <c r="X875" s="53"/>
      <c r="Y875" s="54" t="str">
        <f>IF(COUNTA(B875:W875)&lt;=3,"",IF(B875&amp;C875&amp;D875="","",IF(F875&amp;G875="","OK",IF(ISERROR(VLOOKUP(MID(F875,2,2)&amp;LEFT(G875,4),ΚΩΔΙΚΟΙ!A:A,1,FALSE)),"ΣΦΑΛΜΑ: Έλλειψη αντιστοίχισης στηλών 5 και 6","OK"))))</f>
        <v/>
      </c>
      <c r="Z875" s="54" t="str">
        <f t="shared" si="82"/>
        <v/>
      </c>
      <c r="AA875" s="54" t="str">
        <f>IF(COUNTA(B875:W875)&lt;=3,"",IF(B875&amp;C875&amp;D875="","",IF(I875&amp;J875="","OK",IF(ISERROR(VLOOKUP(MID(I875,2,2)&amp;LEFT(J875,4),ΚΩΔΙΚΟΙ!A:A,1,FALSE)),"ΣΦΑΛΜΑ: Έλλειψη αντιστοίχισης στηλών 8 και 9","OK"))))</f>
        <v/>
      </c>
      <c r="AB875" s="54" t="str">
        <f t="shared" si="83"/>
        <v/>
      </c>
      <c r="AC875" s="54" t="str">
        <f t="shared" si="84"/>
        <v/>
      </c>
      <c r="AD875" s="54" t="str">
        <f t="shared" si="85"/>
        <v/>
      </c>
      <c r="AE875" s="54" t="str">
        <f t="shared" si="86"/>
        <v/>
      </c>
    </row>
    <row r="876" spans="1:31" ht="62.25" customHeight="1" x14ac:dyDescent="0.25">
      <c r="A876" s="39" t="str">
        <f t="shared" si="81"/>
        <v/>
      </c>
      <c r="B876" s="40"/>
      <c r="C876" s="41"/>
      <c r="D876" s="41"/>
      <c r="E876" s="41"/>
      <c r="F876" s="41"/>
      <c r="G876" s="41"/>
      <c r="H876" s="42"/>
      <c r="I876" s="41"/>
      <c r="J876" s="41"/>
      <c r="K876" s="42"/>
      <c r="L876" s="42"/>
      <c r="M876" s="41"/>
      <c r="N876" s="43"/>
      <c r="O876" s="43"/>
      <c r="P876" s="42"/>
      <c r="Q876" s="42"/>
      <c r="R876" s="42"/>
      <c r="S876" s="42"/>
      <c r="T876" s="42"/>
      <c r="U876" s="43"/>
      <c r="V876" s="44"/>
      <c r="W876" s="40"/>
      <c r="X876" s="55"/>
      <c r="Y876" s="54" t="str">
        <f>IF(COUNTA(B876:W876)&lt;=3,"",IF(B876&amp;C876&amp;D876="","",IF(F876&amp;G876="","OK",IF(ISERROR(VLOOKUP(MID(F876,2,2)&amp;LEFT(G876,4),ΚΩΔΙΚΟΙ!A:A,1,FALSE)),"ΣΦΑΛΜΑ: Έλλειψη αντιστοίχισης στηλών 5 και 6","OK"))))</f>
        <v/>
      </c>
      <c r="Z876" s="54" t="str">
        <f t="shared" si="82"/>
        <v/>
      </c>
      <c r="AA876" s="54" t="str">
        <f>IF(COUNTA(B876:W876)&lt;=3,"",IF(B876&amp;C876&amp;D876="","",IF(I876&amp;J876="","OK",IF(ISERROR(VLOOKUP(MID(I876,2,2)&amp;LEFT(J876,4),ΚΩΔΙΚΟΙ!A:A,1,FALSE)),"ΣΦΑΛΜΑ: Έλλειψη αντιστοίχισης στηλών 8 και 9","OK"))))</f>
        <v/>
      </c>
      <c r="AB876" s="54" t="str">
        <f t="shared" si="83"/>
        <v/>
      </c>
      <c r="AC876" s="54" t="str">
        <f t="shared" si="84"/>
        <v/>
      </c>
      <c r="AD876" s="54" t="str">
        <f t="shared" si="85"/>
        <v/>
      </c>
      <c r="AE876" s="54" t="str">
        <f t="shared" si="86"/>
        <v/>
      </c>
    </row>
    <row r="877" spans="1:31" ht="62.25" customHeight="1" x14ac:dyDescent="0.25">
      <c r="A877" s="31" t="str">
        <f t="shared" si="81"/>
        <v/>
      </c>
      <c r="B877" s="34"/>
      <c r="C877" s="12"/>
      <c r="D877" s="12"/>
      <c r="E877" s="12"/>
      <c r="F877" s="35"/>
      <c r="G877" s="12"/>
      <c r="H877" s="11"/>
      <c r="I877" s="35"/>
      <c r="J877" s="35"/>
      <c r="K877" s="11"/>
      <c r="L877" s="11"/>
      <c r="M877" s="35"/>
      <c r="N877" s="37"/>
      <c r="O877" s="37"/>
      <c r="P877" s="36"/>
      <c r="Q877" s="36"/>
      <c r="R877" s="36"/>
      <c r="S877" s="36"/>
      <c r="T877" s="36"/>
      <c r="U877" s="37"/>
      <c r="V877" s="38"/>
      <c r="W877" s="34"/>
      <c r="X877" s="53"/>
      <c r="Y877" s="54" t="str">
        <f>IF(COUNTA(B877:W877)&lt;=3,"",IF(B877&amp;C877&amp;D877="","",IF(F877&amp;G877="","OK",IF(ISERROR(VLOOKUP(MID(F877,2,2)&amp;LEFT(G877,4),ΚΩΔΙΚΟΙ!A:A,1,FALSE)),"ΣΦΑΛΜΑ: Έλλειψη αντιστοίχισης στηλών 5 και 6","OK"))))</f>
        <v/>
      </c>
      <c r="Z877" s="54" t="str">
        <f t="shared" si="82"/>
        <v/>
      </c>
      <c r="AA877" s="54" t="str">
        <f>IF(COUNTA(B877:W877)&lt;=3,"",IF(B877&amp;C877&amp;D877="","",IF(I877&amp;J877="","OK",IF(ISERROR(VLOOKUP(MID(I877,2,2)&amp;LEFT(J877,4),ΚΩΔΙΚΟΙ!A:A,1,FALSE)),"ΣΦΑΛΜΑ: Έλλειψη αντιστοίχισης στηλών 8 και 9","OK"))))</f>
        <v/>
      </c>
      <c r="AB877" s="54" t="str">
        <f t="shared" si="83"/>
        <v/>
      </c>
      <c r="AC877" s="54" t="str">
        <f t="shared" si="84"/>
        <v/>
      </c>
      <c r="AD877" s="54" t="str">
        <f t="shared" si="85"/>
        <v/>
      </c>
      <c r="AE877" s="54" t="str">
        <f t="shared" si="86"/>
        <v/>
      </c>
    </row>
    <row r="878" spans="1:31" ht="62.25" customHeight="1" x14ac:dyDescent="0.25">
      <c r="A878" s="39" t="str">
        <f t="shared" si="81"/>
        <v/>
      </c>
      <c r="B878" s="40"/>
      <c r="C878" s="41"/>
      <c r="D878" s="41"/>
      <c r="E878" s="41"/>
      <c r="F878" s="41"/>
      <c r="G878" s="41"/>
      <c r="H878" s="42"/>
      <c r="I878" s="41"/>
      <c r="J878" s="41"/>
      <c r="K878" s="42"/>
      <c r="L878" s="42"/>
      <c r="M878" s="41"/>
      <c r="N878" s="43"/>
      <c r="O878" s="43"/>
      <c r="P878" s="42"/>
      <c r="Q878" s="42"/>
      <c r="R878" s="42"/>
      <c r="S878" s="42"/>
      <c r="T878" s="42"/>
      <c r="U878" s="43"/>
      <c r="V878" s="44"/>
      <c r="W878" s="40"/>
      <c r="X878" s="55"/>
      <c r="Y878" s="54" t="str">
        <f>IF(COUNTA(B878:W878)&lt;=3,"",IF(B878&amp;C878&amp;D878="","",IF(F878&amp;G878="","OK",IF(ISERROR(VLOOKUP(MID(F878,2,2)&amp;LEFT(G878,4),ΚΩΔΙΚΟΙ!A:A,1,FALSE)),"ΣΦΑΛΜΑ: Έλλειψη αντιστοίχισης στηλών 5 και 6","OK"))))</f>
        <v/>
      </c>
      <c r="Z878" s="54" t="str">
        <f t="shared" si="82"/>
        <v/>
      </c>
      <c r="AA878" s="54" t="str">
        <f>IF(COUNTA(B878:W878)&lt;=3,"",IF(B878&amp;C878&amp;D878="","",IF(I878&amp;J878="","OK",IF(ISERROR(VLOOKUP(MID(I878,2,2)&amp;LEFT(J878,4),ΚΩΔΙΚΟΙ!A:A,1,FALSE)),"ΣΦΑΛΜΑ: Έλλειψη αντιστοίχισης στηλών 8 και 9","OK"))))</f>
        <v/>
      </c>
      <c r="AB878" s="54" t="str">
        <f t="shared" si="83"/>
        <v/>
      </c>
      <c r="AC878" s="54" t="str">
        <f t="shared" si="84"/>
        <v/>
      </c>
      <c r="AD878" s="54" t="str">
        <f t="shared" si="85"/>
        <v/>
      </c>
      <c r="AE878" s="54" t="str">
        <f t="shared" si="86"/>
        <v/>
      </c>
    </row>
    <row r="879" spans="1:31" ht="62.25" customHeight="1" x14ac:dyDescent="0.25">
      <c r="A879" s="31" t="str">
        <f t="shared" si="81"/>
        <v/>
      </c>
      <c r="B879" s="34"/>
      <c r="C879" s="12"/>
      <c r="D879" s="12"/>
      <c r="E879" s="12"/>
      <c r="F879" s="35"/>
      <c r="G879" s="12"/>
      <c r="H879" s="11"/>
      <c r="I879" s="35"/>
      <c r="J879" s="35"/>
      <c r="K879" s="11"/>
      <c r="L879" s="11"/>
      <c r="M879" s="35"/>
      <c r="N879" s="37"/>
      <c r="O879" s="37"/>
      <c r="P879" s="36"/>
      <c r="Q879" s="36"/>
      <c r="R879" s="36"/>
      <c r="S879" s="36"/>
      <c r="T879" s="36"/>
      <c r="U879" s="37"/>
      <c r="V879" s="38"/>
      <c r="W879" s="34"/>
      <c r="X879" s="53"/>
      <c r="Y879" s="54" t="str">
        <f>IF(COUNTA(B879:W879)&lt;=3,"",IF(B879&amp;C879&amp;D879="","",IF(F879&amp;G879="","OK",IF(ISERROR(VLOOKUP(MID(F879,2,2)&amp;LEFT(G879,4),ΚΩΔΙΚΟΙ!A:A,1,FALSE)),"ΣΦΑΛΜΑ: Έλλειψη αντιστοίχισης στηλών 5 και 6","OK"))))</f>
        <v/>
      </c>
      <c r="Z879" s="54" t="str">
        <f t="shared" si="82"/>
        <v/>
      </c>
      <c r="AA879" s="54" t="str">
        <f>IF(COUNTA(B879:W879)&lt;=3,"",IF(B879&amp;C879&amp;D879="","",IF(I879&amp;J879="","OK",IF(ISERROR(VLOOKUP(MID(I879,2,2)&amp;LEFT(J879,4),ΚΩΔΙΚΟΙ!A:A,1,FALSE)),"ΣΦΑΛΜΑ: Έλλειψη αντιστοίχισης στηλών 8 και 9","OK"))))</f>
        <v/>
      </c>
      <c r="AB879" s="54" t="str">
        <f t="shared" si="83"/>
        <v/>
      </c>
      <c r="AC879" s="54" t="str">
        <f t="shared" si="84"/>
        <v/>
      </c>
      <c r="AD879" s="54" t="str">
        <f t="shared" si="85"/>
        <v/>
      </c>
      <c r="AE879" s="54" t="str">
        <f t="shared" si="86"/>
        <v/>
      </c>
    </row>
    <row r="880" spans="1:31" ht="62.25" customHeight="1" x14ac:dyDescent="0.25">
      <c r="A880" s="39" t="str">
        <f t="shared" si="81"/>
        <v/>
      </c>
      <c r="B880" s="40"/>
      <c r="C880" s="41"/>
      <c r="D880" s="41"/>
      <c r="E880" s="41"/>
      <c r="F880" s="41"/>
      <c r="G880" s="41"/>
      <c r="H880" s="42"/>
      <c r="I880" s="41"/>
      <c r="J880" s="41"/>
      <c r="K880" s="42"/>
      <c r="L880" s="42"/>
      <c r="M880" s="41"/>
      <c r="N880" s="43"/>
      <c r="O880" s="43"/>
      <c r="P880" s="42"/>
      <c r="Q880" s="42"/>
      <c r="R880" s="42"/>
      <c r="S880" s="42"/>
      <c r="T880" s="42"/>
      <c r="U880" s="43"/>
      <c r="V880" s="44"/>
      <c r="W880" s="40"/>
      <c r="X880" s="55"/>
      <c r="Y880" s="54" t="str">
        <f>IF(COUNTA(B880:W880)&lt;=3,"",IF(B880&amp;C880&amp;D880="","",IF(F880&amp;G880="","OK",IF(ISERROR(VLOOKUP(MID(F880,2,2)&amp;LEFT(G880,4),ΚΩΔΙΚΟΙ!A:A,1,FALSE)),"ΣΦΑΛΜΑ: Έλλειψη αντιστοίχισης στηλών 5 και 6","OK"))))</f>
        <v/>
      </c>
      <c r="Z880" s="54" t="str">
        <f t="shared" si="82"/>
        <v/>
      </c>
      <c r="AA880" s="54" t="str">
        <f>IF(COUNTA(B880:W880)&lt;=3,"",IF(B880&amp;C880&amp;D880="","",IF(I880&amp;J880="","OK",IF(ISERROR(VLOOKUP(MID(I880,2,2)&amp;LEFT(J880,4),ΚΩΔΙΚΟΙ!A:A,1,FALSE)),"ΣΦΑΛΜΑ: Έλλειψη αντιστοίχισης στηλών 8 και 9","OK"))))</f>
        <v/>
      </c>
      <c r="AB880" s="54" t="str">
        <f t="shared" si="83"/>
        <v/>
      </c>
      <c r="AC880" s="54" t="str">
        <f t="shared" si="84"/>
        <v/>
      </c>
      <c r="AD880" s="54" t="str">
        <f t="shared" si="85"/>
        <v/>
      </c>
      <c r="AE880" s="54" t="str">
        <f t="shared" si="86"/>
        <v/>
      </c>
    </row>
    <row r="881" spans="1:31" ht="62.25" customHeight="1" x14ac:dyDescent="0.25">
      <c r="A881" s="31" t="str">
        <f t="shared" si="81"/>
        <v/>
      </c>
      <c r="B881" s="34"/>
      <c r="C881" s="12"/>
      <c r="D881" s="12"/>
      <c r="E881" s="12"/>
      <c r="F881" s="35"/>
      <c r="G881" s="12"/>
      <c r="H881" s="11"/>
      <c r="I881" s="35"/>
      <c r="J881" s="35"/>
      <c r="K881" s="11"/>
      <c r="L881" s="11"/>
      <c r="M881" s="35"/>
      <c r="N881" s="37"/>
      <c r="O881" s="37"/>
      <c r="P881" s="36"/>
      <c r="Q881" s="36"/>
      <c r="R881" s="36"/>
      <c r="S881" s="36"/>
      <c r="T881" s="36"/>
      <c r="U881" s="37"/>
      <c r="V881" s="38"/>
      <c r="W881" s="34"/>
      <c r="X881" s="53"/>
      <c r="Y881" s="54" t="str">
        <f>IF(COUNTA(B881:W881)&lt;=3,"",IF(B881&amp;C881&amp;D881="","",IF(F881&amp;G881="","OK",IF(ISERROR(VLOOKUP(MID(F881,2,2)&amp;LEFT(G881,4),ΚΩΔΙΚΟΙ!A:A,1,FALSE)),"ΣΦΑΛΜΑ: Έλλειψη αντιστοίχισης στηλών 5 και 6","OK"))))</f>
        <v/>
      </c>
      <c r="Z881" s="54" t="str">
        <f t="shared" si="82"/>
        <v/>
      </c>
      <c r="AA881" s="54" t="str">
        <f>IF(COUNTA(B881:W881)&lt;=3,"",IF(B881&amp;C881&amp;D881="","",IF(I881&amp;J881="","OK",IF(ISERROR(VLOOKUP(MID(I881,2,2)&amp;LEFT(J881,4),ΚΩΔΙΚΟΙ!A:A,1,FALSE)),"ΣΦΑΛΜΑ: Έλλειψη αντιστοίχισης στηλών 8 και 9","OK"))))</f>
        <v/>
      </c>
      <c r="AB881" s="54" t="str">
        <f t="shared" si="83"/>
        <v/>
      </c>
      <c r="AC881" s="54" t="str">
        <f t="shared" si="84"/>
        <v/>
      </c>
      <c r="AD881" s="54" t="str">
        <f t="shared" si="85"/>
        <v/>
      </c>
      <c r="AE881" s="54" t="str">
        <f t="shared" si="86"/>
        <v/>
      </c>
    </row>
    <row r="882" spans="1:31" ht="62.25" customHeight="1" x14ac:dyDescent="0.25">
      <c r="A882" s="39" t="str">
        <f t="shared" si="81"/>
        <v/>
      </c>
      <c r="B882" s="40"/>
      <c r="C882" s="41"/>
      <c r="D882" s="41"/>
      <c r="E882" s="41"/>
      <c r="F882" s="41"/>
      <c r="G882" s="41"/>
      <c r="H882" s="42"/>
      <c r="I882" s="41"/>
      <c r="J882" s="41"/>
      <c r="K882" s="42"/>
      <c r="L882" s="42"/>
      <c r="M882" s="41"/>
      <c r="N882" s="43"/>
      <c r="O882" s="43"/>
      <c r="P882" s="42"/>
      <c r="Q882" s="42"/>
      <c r="R882" s="42"/>
      <c r="S882" s="42"/>
      <c r="T882" s="42"/>
      <c r="U882" s="43"/>
      <c r="V882" s="44"/>
      <c r="W882" s="40"/>
      <c r="X882" s="55"/>
      <c r="Y882" s="54" t="str">
        <f>IF(COUNTA(B882:W882)&lt;=3,"",IF(B882&amp;C882&amp;D882="","",IF(F882&amp;G882="","OK",IF(ISERROR(VLOOKUP(MID(F882,2,2)&amp;LEFT(G882,4),ΚΩΔΙΚΟΙ!A:A,1,FALSE)),"ΣΦΑΛΜΑ: Έλλειψη αντιστοίχισης στηλών 5 και 6","OK"))))</f>
        <v/>
      </c>
      <c r="Z882" s="54" t="str">
        <f t="shared" si="82"/>
        <v/>
      </c>
      <c r="AA882" s="54" t="str">
        <f>IF(COUNTA(B882:W882)&lt;=3,"",IF(B882&amp;C882&amp;D882="","",IF(I882&amp;J882="","OK",IF(ISERROR(VLOOKUP(MID(I882,2,2)&amp;LEFT(J882,4),ΚΩΔΙΚΟΙ!A:A,1,FALSE)),"ΣΦΑΛΜΑ: Έλλειψη αντιστοίχισης στηλών 8 και 9","OK"))))</f>
        <v/>
      </c>
      <c r="AB882" s="54" t="str">
        <f t="shared" si="83"/>
        <v/>
      </c>
      <c r="AC882" s="54" t="str">
        <f t="shared" si="84"/>
        <v/>
      </c>
      <c r="AD882" s="54" t="str">
        <f t="shared" si="85"/>
        <v/>
      </c>
      <c r="AE882" s="54" t="str">
        <f t="shared" si="86"/>
        <v/>
      </c>
    </row>
    <row r="883" spans="1:31" ht="62.25" customHeight="1" x14ac:dyDescent="0.25">
      <c r="A883" s="31" t="str">
        <f t="shared" si="81"/>
        <v/>
      </c>
      <c r="B883" s="34"/>
      <c r="C883" s="12"/>
      <c r="D883" s="12"/>
      <c r="E883" s="12"/>
      <c r="F883" s="35"/>
      <c r="G883" s="12"/>
      <c r="H883" s="11"/>
      <c r="I883" s="35"/>
      <c r="J883" s="35"/>
      <c r="K883" s="11"/>
      <c r="L883" s="11"/>
      <c r="M883" s="35"/>
      <c r="N883" s="37"/>
      <c r="O883" s="37"/>
      <c r="P883" s="36"/>
      <c r="Q883" s="36"/>
      <c r="R883" s="36"/>
      <c r="S883" s="36"/>
      <c r="T883" s="36"/>
      <c r="U883" s="37"/>
      <c r="V883" s="38"/>
      <c r="W883" s="34"/>
      <c r="X883" s="53"/>
      <c r="Y883" s="54" t="str">
        <f>IF(COUNTA(B883:W883)&lt;=3,"",IF(B883&amp;C883&amp;D883="","",IF(F883&amp;G883="","OK",IF(ISERROR(VLOOKUP(MID(F883,2,2)&amp;LEFT(G883,4),ΚΩΔΙΚΟΙ!A:A,1,FALSE)),"ΣΦΑΛΜΑ: Έλλειψη αντιστοίχισης στηλών 5 και 6","OK"))))</f>
        <v/>
      </c>
      <c r="Z883" s="54" t="str">
        <f t="shared" si="82"/>
        <v/>
      </c>
      <c r="AA883" s="54" t="str">
        <f>IF(COUNTA(B883:W883)&lt;=3,"",IF(B883&amp;C883&amp;D883="","",IF(I883&amp;J883="","OK",IF(ISERROR(VLOOKUP(MID(I883,2,2)&amp;LEFT(J883,4),ΚΩΔΙΚΟΙ!A:A,1,FALSE)),"ΣΦΑΛΜΑ: Έλλειψη αντιστοίχισης στηλών 8 και 9","OK"))))</f>
        <v/>
      </c>
      <c r="AB883" s="54" t="str">
        <f t="shared" si="83"/>
        <v/>
      </c>
      <c r="AC883" s="54" t="str">
        <f t="shared" si="84"/>
        <v/>
      </c>
      <c r="AD883" s="54" t="str">
        <f t="shared" si="85"/>
        <v/>
      </c>
      <c r="AE883" s="54" t="str">
        <f t="shared" si="86"/>
        <v/>
      </c>
    </row>
    <row r="884" spans="1:31" ht="62.25" customHeight="1" x14ac:dyDescent="0.25">
      <c r="A884" s="39" t="str">
        <f t="shared" si="81"/>
        <v/>
      </c>
      <c r="B884" s="40"/>
      <c r="C884" s="41"/>
      <c r="D884" s="41"/>
      <c r="E884" s="41"/>
      <c r="F884" s="41"/>
      <c r="G884" s="41"/>
      <c r="H884" s="42"/>
      <c r="I884" s="41"/>
      <c r="J884" s="41"/>
      <c r="K884" s="42"/>
      <c r="L884" s="42"/>
      <c r="M884" s="41"/>
      <c r="N884" s="43"/>
      <c r="O884" s="43"/>
      <c r="P884" s="42"/>
      <c r="Q884" s="42"/>
      <c r="R884" s="42"/>
      <c r="S884" s="42"/>
      <c r="T884" s="42"/>
      <c r="U884" s="43"/>
      <c r="V884" s="44"/>
      <c r="W884" s="40"/>
      <c r="X884" s="55"/>
      <c r="Y884" s="54" t="str">
        <f>IF(COUNTA(B884:W884)&lt;=3,"",IF(B884&amp;C884&amp;D884="","",IF(F884&amp;G884="","OK",IF(ISERROR(VLOOKUP(MID(F884,2,2)&amp;LEFT(G884,4),ΚΩΔΙΚΟΙ!A:A,1,FALSE)),"ΣΦΑΛΜΑ: Έλλειψη αντιστοίχισης στηλών 5 και 6","OK"))))</f>
        <v/>
      </c>
      <c r="Z884" s="54" t="str">
        <f t="shared" si="82"/>
        <v/>
      </c>
      <c r="AA884" s="54" t="str">
        <f>IF(COUNTA(B884:W884)&lt;=3,"",IF(B884&amp;C884&amp;D884="","",IF(I884&amp;J884="","OK",IF(ISERROR(VLOOKUP(MID(I884,2,2)&amp;LEFT(J884,4),ΚΩΔΙΚΟΙ!A:A,1,FALSE)),"ΣΦΑΛΜΑ: Έλλειψη αντιστοίχισης στηλών 8 και 9","OK"))))</f>
        <v/>
      </c>
      <c r="AB884" s="54" t="str">
        <f t="shared" si="83"/>
        <v/>
      </c>
      <c r="AC884" s="54" t="str">
        <f t="shared" si="84"/>
        <v/>
      </c>
      <c r="AD884" s="54" t="str">
        <f t="shared" si="85"/>
        <v/>
      </c>
      <c r="AE884" s="54" t="str">
        <f t="shared" si="86"/>
        <v/>
      </c>
    </row>
    <row r="885" spans="1:31" ht="62.25" customHeight="1" x14ac:dyDescent="0.25">
      <c r="A885" s="31" t="str">
        <f t="shared" si="81"/>
        <v/>
      </c>
      <c r="B885" s="34"/>
      <c r="C885" s="12"/>
      <c r="D885" s="12"/>
      <c r="E885" s="12"/>
      <c r="F885" s="35"/>
      <c r="G885" s="12"/>
      <c r="H885" s="11"/>
      <c r="I885" s="35"/>
      <c r="J885" s="35"/>
      <c r="K885" s="11"/>
      <c r="L885" s="11"/>
      <c r="M885" s="35"/>
      <c r="N885" s="37"/>
      <c r="O885" s="37"/>
      <c r="P885" s="36"/>
      <c r="Q885" s="36"/>
      <c r="R885" s="36"/>
      <c r="S885" s="36"/>
      <c r="T885" s="36"/>
      <c r="U885" s="37"/>
      <c r="V885" s="38"/>
      <c r="W885" s="34"/>
      <c r="X885" s="53"/>
      <c r="Y885" s="54" t="str">
        <f>IF(COUNTA(B885:W885)&lt;=3,"",IF(B885&amp;C885&amp;D885="","",IF(F885&amp;G885="","OK",IF(ISERROR(VLOOKUP(MID(F885,2,2)&amp;LEFT(G885,4),ΚΩΔΙΚΟΙ!A:A,1,FALSE)),"ΣΦΑΛΜΑ: Έλλειψη αντιστοίχισης στηλών 5 και 6","OK"))))</f>
        <v/>
      </c>
      <c r="Z885" s="54" t="str">
        <f t="shared" si="82"/>
        <v/>
      </c>
      <c r="AA885" s="54" t="str">
        <f>IF(COUNTA(B885:W885)&lt;=3,"",IF(B885&amp;C885&amp;D885="","",IF(I885&amp;J885="","OK",IF(ISERROR(VLOOKUP(MID(I885,2,2)&amp;LEFT(J885,4),ΚΩΔΙΚΟΙ!A:A,1,FALSE)),"ΣΦΑΛΜΑ: Έλλειψη αντιστοίχισης στηλών 8 και 9","OK"))))</f>
        <v/>
      </c>
      <c r="AB885" s="54" t="str">
        <f t="shared" si="83"/>
        <v/>
      </c>
      <c r="AC885" s="54" t="str">
        <f t="shared" si="84"/>
        <v/>
      </c>
      <c r="AD885" s="54" t="str">
        <f t="shared" si="85"/>
        <v/>
      </c>
      <c r="AE885" s="54" t="str">
        <f t="shared" si="86"/>
        <v/>
      </c>
    </row>
    <row r="886" spans="1:31" ht="62.25" customHeight="1" x14ac:dyDescent="0.25">
      <c r="A886" s="39" t="str">
        <f t="shared" si="81"/>
        <v/>
      </c>
      <c r="B886" s="40"/>
      <c r="C886" s="41"/>
      <c r="D886" s="41"/>
      <c r="E886" s="41"/>
      <c r="F886" s="41"/>
      <c r="G886" s="41"/>
      <c r="H886" s="42"/>
      <c r="I886" s="41"/>
      <c r="J886" s="41"/>
      <c r="K886" s="42"/>
      <c r="L886" s="42"/>
      <c r="M886" s="41"/>
      <c r="N886" s="43"/>
      <c r="O886" s="43"/>
      <c r="P886" s="42"/>
      <c r="Q886" s="42"/>
      <c r="R886" s="42"/>
      <c r="S886" s="42"/>
      <c r="T886" s="42"/>
      <c r="U886" s="43"/>
      <c r="V886" s="44"/>
      <c r="W886" s="40"/>
      <c r="X886" s="55"/>
      <c r="Y886" s="54" t="str">
        <f>IF(COUNTA(B886:W886)&lt;=3,"",IF(B886&amp;C886&amp;D886="","",IF(F886&amp;G886="","OK",IF(ISERROR(VLOOKUP(MID(F886,2,2)&amp;LEFT(G886,4),ΚΩΔΙΚΟΙ!A:A,1,FALSE)),"ΣΦΑΛΜΑ: Έλλειψη αντιστοίχισης στηλών 5 και 6","OK"))))</f>
        <v/>
      </c>
      <c r="Z886" s="54" t="str">
        <f t="shared" si="82"/>
        <v/>
      </c>
      <c r="AA886" s="54" t="str">
        <f>IF(COUNTA(B886:W886)&lt;=3,"",IF(B886&amp;C886&amp;D886="","",IF(I886&amp;J886="","OK",IF(ISERROR(VLOOKUP(MID(I886,2,2)&amp;LEFT(J886,4),ΚΩΔΙΚΟΙ!A:A,1,FALSE)),"ΣΦΑΛΜΑ: Έλλειψη αντιστοίχισης στηλών 8 και 9","OK"))))</f>
        <v/>
      </c>
      <c r="AB886" s="54" t="str">
        <f t="shared" si="83"/>
        <v/>
      </c>
      <c r="AC886" s="54" t="str">
        <f t="shared" si="84"/>
        <v/>
      </c>
      <c r="AD886" s="54" t="str">
        <f t="shared" si="85"/>
        <v/>
      </c>
      <c r="AE886" s="54" t="str">
        <f t="shared" si="86"/>
        <v/>
      </c>
    </row>
    <row r="887" spans="1:31" ht="62.25" customHeight="1" x14ac:dyDescent="0.25">
      <c r="A887" s="31" t="str">
        <f t="shared" si="81"/>
        <v/>
      </c>
      <c r="B887" s="34"/>
      <c r="C887" s="12"/>
      <c r="D887" s="12"/>
      <c r="E887" s="12"/>
      <c r="F887" s="35"/>
      <c r="G887" s="12"/>
      <c r="H887" s="11"/>
      <c r="I887" s="35"/>
      <c r="J887" s="35"/>
      <c r="K887" s="11"/>
      <c r="L887" s="11"/>
      <c r="M887" s="35"/>
      <c r="N887" s="37"/>
      <c r="O887" s="37"/>
      <c r="P887" s="36"/>
      <c r="Q887" s="36"/>
      <c r="R887" s="36"/>
      <c r="S887" s="36"/>
      <c r="T887" s="36"/>
      <c r="U887" s="37"/>
      <c r="V887" s="38"/>
      <c r="W887" s="34"/>
      <c r="X887" s="53"/>
      <c r="Y887" s="54" t="str">
        <f>IF(COUNTA(B887:W887)&lt;=3,"",IF(B887&amp;C887&amp;D887="","",IF(F887&amp;G887="","OK",IF(ISERROR(VLOOKUP(MID(F887,2,2)&amp;LEFT(G887,4),ΚΩΔΙΚΟΙ!A:A,1,FALSE)),"ΣΦΑΛΜΑ: Έλλειψη αντιστοίχισης στηλών 5 και 6","OK"))))</f>
        <v/>
      </c>
      <c r="Z887" s="54" t="str">
        <f t="shared" si="82"/>
        <v/>
      </c>
      <c r="AA887" s="54" t="str">
        <f>IF(COUNTA(B887:W887)&lt;=3,"",IF(B887&amp;C887&amp;D887="","",IF(I887&amp;J887="","OK",IF(ISERROR(VLOOKUP(MID(I887,2,2)&amp;LEFT(J887,4),ΚΩΔΙΚΟΙ!A:A,1,FALSE)),"ΣΦΑΛΜΑ: Έλλειψη αντιστοίχισης στηλών 8 και 9","OK"))))</f>
        <v/>
      </c>
      <c r="AB887" s="54" t="str">
        <f t="shared" si="83"/>
        <v/>
      </c>
      <c r="AC887" s="54" t="str">
        <f t="shared" si="84"/>
        <v/>
      </c>
      <c r="AD887" s="54" t="str">
        <f t="shared" si="85"/>
        <v/>
      </c>
      <c r="AE887" s="54" t="str">
        <f t="shared" si="86"/>
        <v/>
      </c>
    </row>
    <row r="888" spans="1:31" ht="62.25" customHeight="1" x14ac:dyDescent="0.25">
      <c r="A888" s="39" t="str">
        <f t="shared" si="81"/>
        <v/>
      </c>
      <c r="B888" s="40"/>
      <c r="C888" s="41"/>
      <c r="D888" s="41"/>
      <c r="E888" s="41"/>
      <c r="F888" s="41"/>
      <c r="G888" s="41"/>
      <c r="H888" s="42"/>
      <c r="I888" s="41"/>
      <c r="J888" s="41"/>
      <c r="K888" s="42"/>
      <c r="L888" s="42"/>
      <c r="M888" s="41"/>
      <c r="N888" s="43"/>
      <c r="O888" s="43"/>
      <c r="P888" s="42"/>
      <c r="Q888" s="42"/>
      <c r="R888" s="42"/>
      <c r="S888" s="42"/>
      <c r="T888" s="42"/>
      <c r="U888" s="43"/>
      <c r="V888" s="44"/>
      <c r="W888" s="40"/>
      <c r="X888" s="55"/>
      <c r="Y888" s="54" t="str">
        <f>IF(COUNTA(B888:W888)&lt;=3,"",IF(B888&amp;C888&amp;D888="","",IF(F888&amp;G888="","OK",IF(ISERROR(VLOOKUP(MID(F888,2,2)&amp;LEFT(G888,4),ΚΩΔΙΚΟΙ!A:A,1,FALSE)),"ΣΦΑΛΜΑ: Έλλειψη αντιστοίχισης στηλών 5 και 6","OK"))))</f>
        <v/>
      </c>
      <c r="Z888" s="54" t="str">
        <f t="shared" si="82"/>
        <v/>
      </c>
      <c r="AA888" s="54" t="str">
        <f>IF(COUNTA(B888:W888)&lt;=3,"",IF(B888&amp;C888&amp;D888="","",IF(I888&amp;J888="","OK",IF(ISERROR(VLOOKUP(MID(I888,2,2)&amp;LEFT(J888,4),ΚΩΔΙΚΟΙ!A:A,1,FALSE)),"ΣΦΑΛΜΑ: Έλλειψη αντιστοίχισης στηλών 8 και 9","OK"))))</f>
        <v/>
      </c>
      <c r="AB888" s="54" t="str">
        <f t="shared" si="83"/>
        <v/>
      </c>
      <c r="AC888" s="54" t="str">
        <f t="shared" si="84"/>
        <v/>
      </c>
      <c r="AD888" s="54" t="str">
        <f t="shared" si="85"/>
        <v/>
      </c>
      <c r="AE888" s="54" t="str">
        <f t="shared" si="86"/>
        <v/>
      </c>
    </row>
    <row r="889" spans="1:31" ht="62.25" customHeight="1" x14ac:dyDescent="0.25">
      <c r="A889" s="31" t="str">
        <f t="shared" si="81"/>
        <v/>
      </c>
      <c r="B889" s="34"/>
      <c r="C889" s="12"/>
      <c r="D889" s="12"/>
      <c r="E889" s="12"/>
      <c r="F889" s="35"/>
      <c r="G889" s="12"/>
      <c r="H889" s="11"/>
      <c r="I889" s="35"/>
      <c r="J889" s="35"/>
      <c r="K889" s="11"/>
      <c r="L889" s="11"/>
      <c r="M889" s="35"/>
      <c r="N889" s="37"/>
      <c r="O889" s="37"/>
      <c r="P889" s="36"/>
      <c r="Q889" s="36"/>
      <c r="R889" s="36"/>
      <c r="S889" s="36"/>
      <c r="T889" s="36"/>
      <c r="U889" s="37"/>
      <c r="V889" s="38"/>
      <c r="W889" s="34"/>
      <c r="X889" s="53"/>
      <c r="Y889" s="54" t="str">
        <f>IF(COUNTA(B889:W889)&lt;=3,"",IF(B889&amp;C889&amp;D889="","",IF(F889&amp;G889="","OK",IF(ISERROR(VLOOKUP(MID(F889,2,2)&amp;LEFT(G889,4),ΚΩΔΙΚΟΙ!A:A,1,FALSE)),"ΣΦΑΛΜΑ: Έλλειψη αντιστοίχισης στηλών 5 και 6","OK"))))</f>
        <v/>
      </c>
      <c r="Z889" s="54" t="str">
        <f t="shared" si="82"/>
        <v/>
      </c>
      <c r="AA889" s="54" t="str">
        <f>IF(COUNTA(B889:W889)&lt;=3,"",IF(B889&amp;C889&amp;D889="","",IF(I889&amp;J889="","OK",IF(ISERROR(VLOOKUP(MID(I889,2,2)&amp;LEFT(J889,4),ΚΩΔΙΚΟΙ!A:A,1,FALSE)),"ΣΦΑΛΜΑ: Έλλειψη αντιστοίχισης στηλών 8 και 9","OK"))))</f>
        <v/>
      </c>
      <c r="AB889" s="54" t="str">
        <f t="shared" si="83"/>
        <v/>
      </c>
      <c r="AC889" s="54" t="str">
        <f t="shared" si="84"/>
        <v/>
      </c>
      <c r="AD889" s="54" t="str">
        <f t="shared" si="85"/>
        <v/>
      </c>
      <c r="AE889" s="54" t="str">
        <f t="shared" si="86"/>
        <v/>
      </c>
    </row>
    <row r="890" spans="1:31" ht="62.25" customHeight="1" x14ac:dyDescent="0.25">
      <c r="A890" s="39" t="str">
        <f t="shared" si="81"/>
        <v/>
      </c>
      <c r="B890" s="40"/>
      <c r="C890" s="41"/>
      <c r="D890" s="41"/>
      <c r="E890" s="41"/>
      <c r="F890" s="41"/>
      <c r="G890" s="41"/>
      <c r="H890" s="42"/>
      <c r="I890" s="41"/>
      <c r="J890" s="41"/>
      <c r="K890" s="42"/>
      <c r="L890" s="42"/>
      <c r="M890" s="41"/>
      <c r="N890" s="43"/>
      <c r="O890" s="43"/>
      <c r="P890" s="42"/>
      <c r="Q890" s="42"/>
      <c r="R890" s="42"/>
      <c r="S890" s="42"/>
      <c r="T890" s="42"/>
      <c r="U890" s="43"/>
      <c r="V890" s="44"/>
      <c r="W890" s="40"/>
      <c r="X890" s="55"/>
      <c r="Y890" s="54" t="str">
        <f>IF(COUNTA(B890:W890)&lt;=3,"",IF(B890&amp;C890&amp;D890="","",IF(F890&amp;G890="","OK",IF(ISERROR(VLOOKUP(MID(F890,2,2)&amp;LEFT(G890,4),ΚΩΔΙΚΟΙ!A:A,1,FALSE)),"ΣΦΑΛΜΑ: Έλλειψη αντιστοίχισης στηλών 5 και 6","OK"))))</f>
        <v/>
      </c>
      <c r="Z890" s="54" t="str">
        <f t="shared" si="82"/>
        <v/>
      </c>
      <c r="AA890" s="54" t="str">
        <f>IF(COUNTA(B890:W890)&lt;=3,"",IF(B890&amp;C890&amp;D890="","",IF(I890&amp;J890="","OK",IF(ISERROR(VLOOKUP(MID(I890,2,2)&amp;LEFT(J890,4),ΚΩΔΙΚΟΙ!A:A,1,FALSE)),"ΣΦΑΛΜΑ: Έλλειψη αντιστοίχισης στηλών 8 και 9","OK"))))</f>
        <v/>
      </c>
      <c r="AB890" s="54" t="str">
        <f t="shared" si="83"/>
        <v/>
      </c>
      <c r="AC890" s="54" t="str">
        <f t="shared" si="84"/>
        <v/>
      </c>
      <c r="AD890" s="54" t="str">
        <f t="shared" si="85"/>
        <v/>
      </c>
      <c r="AE890" s="54" t="str">
        <f t="shared" si="86"/>
        <v/>
      </c>
    </row>
    <row r="891" spans="1:31" ht="62.25" customHeight="1" x14ac:dyDescent="0.25">
      <c r="A891" s="31" t="str">
        <f t="shared" si="81"/>
        <v/>
      </c>
      <c r="B891" s="34"/>
      <c r="C891" s="12"/>
      <c r="D891" s="12"/>
      <c r="E891" s="12"/>
      <c r="F891" s="35"/>
      <c r="G891" s="12"/>
      <c r="H891" s="11"/>
      <c r="I891" s="35"/>
      <c r="J891" s="35"/>
      <c r="K891" s="11"/>
      <c r="L891" s="11"/>
      <c r="M891" s="35"/>
      <c r="N891" s="37"/>
      <c r="O891" s="37"/>
      <c r="P891" s="36"/>
      <c r="Q891" s="36"/>
      <c r="R891" s="36"/>
      <c r="S891" s="36"/>
      <c r="T891" s="36"/>
      <c r="U891" s="37"/>
      <c r="V891" s="38"/>
      <c r="W891" s="34"/>
      <c r="X891" s="53"/>
      <c r="Y891" s="54" t="str">
        <f>IF(COUNTA(B891:W891)&lt;=3,"",IF(B891&amp;C891&amp;D891="","",IF(F891&amp;G891="","OK",IF(ISERROR(VLOOKUP(MID(F891,2,2)&amp;LEFT(G891,4),ΚΩΔΙΚΟΙ!A:A,1,FALSE)),"ΣΦΑΛΜΑ: Έλλειψη αντιστοίχισης στηλών 5 και 6","OK"))))</f>
        <v/>
      </c>
      <c r="Z891" s="54" t="str">
        <f t="shared" si="82"/>
        <v/>
      </c>
      <c r="AA891" s="54" t="str">
        <f>IF(COUNTA(B891:W891)&lt;=3,"",IF(B891&amp;C891&amp;D891="","",IF(I891&amp;J891="","OK",IF(ISERROR(VLOOKUP(MID(I891,2,2)&amp;LEFT(J891,4),ΚΩΔΙΚΟΙ!A:A,1,FALSE)),"ΣΦΑΛΜΑ: Έλλειψη αντιστοίχισης στηλών 8 και 9","OK"))))</f>
        <v/>
      </c>
      <c r="AB891" s="54" t="str">
        <f t="shared" si="83"/>
        <v/>
      </c>
      <c r="AC891" s="54" t="str">
        <f t="shared" si="84"/>
        <v/>
      </c>
      <c r="AD891" s="54" t="str">
        <f t="shared" si="85"/>
        <v/>
      </c>
      <c r="AE891" s="54" t="str">
        <f t="shared" si="86"/>
        <v/>
      </c>
    </row>
    <row r="892" spans="1:31" ht="62.25" customHeight="1" x14ac:dyDescent="0.25">
      <c r="A892" s="39" t="str">
        <f t="shared" ref="A892:A955" si="87">+IF(AND(C892="",D892=""),"",A891+1)</f>
        <v/>
      </c>
      <c r="B892" s="40"/>
      <c r="C892" s="41"/>
      <c r="D892" s="41"/>
      <c r="E892" s="41"/>
      <c r="F892" s="41"/>
      <c r="G892" s="41"/>
      <c r="H892" s="42"/>
      <c r="I892" s="41"/>
      <c r="J892" s="41"/>
      <c r="K892" s="42"/>
      <c r="L892" s="42"/>
      <c r="M892" s="41"/>
      <c r="N892" s="43"/>
      <c r="O892" s="43"/>
      <c r="P892" s="42"/>
      <c r="Q892" s="42"/>
      <c r="R892" s="42"/>
      <c r="S892" s="42"/>
      <c r="T892" s="42"/>
      <c r="U892" s="43"/>
      <c r="V892" s="44"/>
      <c r="W892" s="40"/>
      <c r="X892" s="55"/>
      <c r="Y892" s="54" t="str">
        <f>IF(COUNTA(B892:W892)&lt;=3,"",IF(B892&amp;C892&amp;D892="","",IF(F892&amp;G892="","OK",IF(ISERROR(VLOOKUP(MID(F892,2,2)&amp;LEFT(G892,4),ΚΩΔΙΚΟΙ!A:A,1,FALSE)),"ΣΦΑΛΜΑ: Έλλειψη αντιστοίχισης στηλών 5 και 6","OK"))))</f>
        <v/>
      </c>
      <c r="Z892" s="54" t="str">
        <f t="shared" ref="Z892:Z955" si="88">IF(COUNTA(B892:W892)&lt;=3,"",IF(B892&amp;C892&amp;D892="","",IF(F892&amp;G892&amp;H892="","OK",IF(AND(F892&lt;&gt;"",G892&lt;&gt;"",H892&gt;0),"OK",IF(AND(F892&amp;G892&lt;&gt;"",H892=0),"ΣΦΑΛΜΑ: Εκκρεμεί η συμπλήρωση του ποσού χρηματοδότησης",IF(AND(F892&amp;G892="",H892&gt;0),"ΣΦΑΛΜΑ: Έχει συμπληρωθεί ποσό χρηματοδότησης χωρίς συμπλήρωση των στηλών 5 ή / και 6"))))))</f>
        <v/>
      </c>
      <c r="AA892" s="54" t="str">
        <f>IF(COUNTA(B892:W892)&lt;=3,"",IF(B892&amp;C892&amp;D892="","",IF(I892&amp;J892="","OK",IF(ISERROR(VLOOKUP(MID(I892,2,2)&amp;LEFT(J892,4),ΚΩΔΙΚΟΙ!A:A,1,FALSE)),"ΣΦΑΛΜΑ: Έλλειψη αντιστοίχισης στηλών 8 και 9","OK"))))</f>
        <v/>
      </c>
      <c r="AB892" s="54" t="str">
        <f t="shared" ref="AB892:AB955" si="89">IF(COUNTA(B892:W892)&lt;=3,"",IF(B892&amp;C892&amp;D892="","",IF(I892&amp;J892&amp;K892="","OK",IF(AND(I892&lt;&gt;"",J892&lt;&gt;"",K892&gt;0),"OK",IF(AND(I892&amp;J892&lt;&gt;"",K892=0),"ΣΦΑΛΜΑ: Εκκρεμεί η συμπλήρωση του ποσού χρηματοδότησης",IF(AND(I892&amp;J892="",K892&gt;0),"ΣΦΑΛΜΑ: Έχει συμπληρωθεί ποσό χρηματοδότησης χωρίς συμπλήρωση των στηλών 5 ή / και 6"))))))</f>
        <v/>
      </c>
      <c r="AC892" s="54" t="str">
        <f t="shared" ref="AC892:AC955" si="90">IF(COUNTA(B892:W892)&lt;=3,"",IF(B892&amp;C892&amp;D892="","",IF(F892="05. ΕΡΓΟ ΑΥΤΕΠΙΣΤΑΣΙΑΣ","OK",IF(AND(OR(LEFT($M892,2)="04",LEFT($M892,2)="05",LEFT($M892,2)="06"),N892=""),"ΣΦΑΛΜΑ: Εκκρεμεί η συμπλήρωση ημερομηνίας στη στήλη 13","OK"))))</f>
        <v/>
      </c>
      <c r="AD892" s="54" t="str">
        <f t="shared" ref="AD892:AD955" si="91">IF(COUNTA(B892:W892)&lt;=3,"",IF(B892&amp;C892&amp;D892="","",IF(F892="05. ΕΡΓΟ ΑΥΤΕΠΙΣΤΑΣΙΑΣ","OK",IF(AND(OR(LEFT($M892,2)="05",LEFT($M892,2)="06"),O892=""),"ΣΦΑΛΜΑ: Εκκρεμεί η συμπλήρωση ημερομηνίας στη στήλη 14","OK"))))</f>
        <v/>
      </c>
      <c r="AE892" s="54" t="str">
        <f t="shared" ref="AE892:AE955" si="92">IF(COUNTA(B892:W892)&lt;=3,"",IF(B892&amp;C892&amp;D892="","",IF(AND(OR(LEFT($M892,2)="05",LEFT($M892,2)="06"),P892="")," ΣΦΑΛΜΑ: Εκκρεμεί η συμπλήρωση ημερομηνίας στη στήλη 15","OK")))</f>
        <v/>
      </c>
    </row>
    <row r="893" spans="1:31" ht="62.25" customHeight="1" x14ac:dyDescent="0.25">
      <c r="A893" s="31" t="str">
        <f t="shared" si="87"/>
        <v/>
      </c>
      <c r="B893" s="34"/>
      <c r="C893" s="12"/>
      <c r="D893" s="12"/>
      <c r="E893" s="12"/>
      <c r="F893" s="35"/>
      <c r="G893" s="12"/>
      <c r="H893" s="11"/>
      <c r="I893" s="35"/>
      <c r="J893" s="35"/>
      <c r="K893" s="11"/>
      <c r="L893" s="11"/>
      <c r="M893" s="35"/>
      <c r="N893" s="37"/>
      <c r="O893" s="37"/>
      <c r="P893" s="36"/>
      <c r="Q893" s="36"/>
      <c r="R893" s="36"/>
      <c r="S893" s="36"/>
      <c r="T893" s="36"/>
      <c r="U893" s="37"/>
      <c r="V893" s="38"/>
      <c r="W893" s="34"/>
      <c r="X893" s="53"/>
      <c r="Y893" s="54" t="str">
        <f>IF(COUNTA(B893:W893)&lt;=3,"",IF(B893&amp;C893&amp;D893="","",IF(F893&amp;G893="","OK",IF(ISERROR(VLOOKUP(MID(F893,2,2)&amp;LEFT(G893,4),ΚΩΔΙΚΟΙ!A:A,1,FALSE)),"ΣΦΑΛΜΑ: Έλλειψη αντιστοίχισης στηλών 5 και 6","OK"))))</f>
        <v/>
      </c>
      <c r="Z893" s="54" t="str">
        <f t="shared" si="88"/>
        <v/>
      </c>
      <c r="AA893" s="54" t="str">
        <f>IF(COUNTA(B893:W893)&lt;=3,"",IF(B893&amp;C893&amp;D893="","",IF(I893&amp;J893="","OK",IF(ISERROR(VLOOKUP(MID(I893,2,2)&amp;LEFT(J893,4),ΚΩΔΙΚΟΙ!A:A,1,FALSE)),"ΣΦΑΛΜΑ: Έλλειψη αντιστοίχισης στηλών 8 και 9","OK"))))</f>
        <v/>
      </c>
      <c r="AB893" s="54" t="str">
        <f t="shared" si="89"/>
        <v/>
      </c>
      <c r="AC893" s="54" t="str">
        <f t="shared" si="90"/>
        <v/>
      </c>
      <c r="AD893" s="54" t="str">
        <f t="shared" si="91"/>
        <v/>
      </c>
      <c r="AE893" s="54" t="str">
        <f t="shared" si="92"/>
        <v/>
      </c>
    </row>
    <row r="894" spans="1:31" ht="62.25" customHeight="1" x14ac:dyDescent="0.25">
      <c r="A894" s="39" t="str">
        <f t="shared" si="87"/>
        <v/>
      </c>
      <c r="B894" s="40"/>
      <c r="C894" s="41"/>
      <c r="D894" s="41"/>
      <c r="E894" s="41"/>
      <c r="F894" s="41"/>
      <c r="G894" s="41"/>
      <c r="H894" s="42"/>
      <c r="I894" s="41"/>
      <c r="J894" s="41"/>
      <c r="K894" s="42"/>
      <c r="L894" s="42"/>
      <c r="M894" s="41"/>
      <c r="N894" s="43"/>
      <c r="O894" s="43"/>
      <c r="P894" s="42"/>
      <c r="Q894" s="42"/>
      <c r="R894" s="42"/>
      <c r="S894" s="42"/>
      <c r="T894" s="42"/>
      <c r="U894" s="43"/>
      <c r="V894" s="44"/>
      <c r="W894" s="40"/>
      <c r="X894" s="55"/>
      <c r="Y894" s="54" t="str">
        <f>IF(COUNTA(B894:W894)&lt;=3,"",IF(B894&amp;C894&amp;D894="","",IF(F894&amp;G894="","OK",IF(ISERROR(VLOOKUP(MID(F894,2,2)&amp;LEFT(G894,4),ΚΩΔΙΚΟΙ!A:A,1,FALSE)),"ΣΦΑΛΜΑ: Έλλειψη αντιστοίχισης στηλών 5 και 6","OK"))))</f>
        <v/>
      </c>
      <c r="Z894" s="54" t="str">
        <f t="shared" si="88"/>
        <v/>
      </c>
      <c r="AA894" s="54" t="str">
        <f>IF(COUNTA(B894:W894)&lt;=3,"",IF(B894&amp;C894&amp;D894="","",IF(I894&amp;J894="","OK",IF(ISERROR(VLOOKUP(MID(I894,2,2)&amp;LEFT(J894,4),ΚΩΔΙΚΟΙ!A:A,1,FALSE)),"ΣΦΑΛΜΑ: Έλλειψη αντιστοίχισης στηλών 8 και 9","OK"))))</f>
        <v/>
      </c>
      <c r="AB894" s="54" t="str">
        <f t="shared" si="89"/>
        <v/>
      </c>
      <c r="AC894" s="54" t="str">
        <f t="shared" si="90"/>
        <v/>
      </c>
      <c r="AD894" s="54" t="str">
        <f t="shared" si="91"/>
        <v/>
      </c>
      <c r="AE894" s="54" t="str">
        <f t="shared" si="92"/>
        <v/>
      </c>
    </row>
    <row r="895" spans="1:31" ht="62.25" customHeight="1" x14ac:dyDescent="0.25">
      <c r="A895" s="31" t="str">
        <f t="shared" si="87"/>
        <v/>
      </c>
      <c r="B895" s="34"/>
      <c r="C895" s="12"/>
      <c r="D895" s="12"/>
      <c r="E895" s="12"/>
      <c r="F895" s="35"/>
      <c r="G895" s="12"/>
      <c r="H895" s="11"/>
      <c r="I895" s="35"/>
      <c r="J895" s="35"/>
      <c r="K895" s="11"/>
      <c r="L895" s="11"/>
      <c r="M895" s="35"/>
      <c r="N895" s="37"/>
      <c r="O895" s="37"/>
      <c r="P895" s="36"/>
      <c r="Q895" s="36"/>
      <c r="R895" s="36"/>
      <c r="S895" s="36"/>
      <c r="T895" s="36"/>
      <c r="U895" s="37"/>
      <c r="V895" s="38"/>
      <c r="W895" s="34"/>
      <c r="X895" s="53"/>
      <c r="Y895" s="54" t="str">
        <f>IF(COUNTA(B895:W895)&lt;=3,"",IF(B895&amp;C895&amp;D895="","",IF(F895&amp;G895="","OK",IF(ISERROR(VLOOKUP(MID(F895,2,2)&amp;LEFT(G895,4),ΚΩΔΙΚΟΙ!A:A,1,FALSE)),"ΣΦΑΛΜΑ: Έλλειψη αντιστοίχισης στηλών 5 και 6","OK"))))</f>
        <v/>
      </c>
      <c r="Z895" s="54" t="str">
        <f t="shared" si="88"/>
        <v/>
      </c>
      <c r="AA895" s="54" t="str">
        <f>IF(COUNTA(B895:W895)&lt;=3,"",IF(B895&amp;C895&amp;D895="","",IF(I895&amp;J895="","OK",IF(ISERROR(VLOOKUP(MID(I895,2,2)&amp;LEFT(J895,4),ΚΩΔΙΚΟΙ!A:A,1,FALSE)),"ΣΦΑΛΜΑ: Έλλειψη αντιστοίχισης στηλών 8 και 9","OK"))))</f>
        <v/>
      </c>
      <c r="AB895" s="54" t="str">
        <f t="shared" si="89"/>
        <v/>
      </c>
      <c r="AC895" s="54" t="str">
        <f t="shared" si="90"/>
        <v/>
      </c>
      <c r="AD895" s="54" t="str">
        <f t="shared" si="91"/>
        <v/>
      </c>
      <c r="AE895" s="54" t="str">
        <f t="shared" si="92"/>
        <v/>
      </c>
    </row>
    <row r="896" spans="1:31" ht="62.25" customHeight="1" x14ac:dyDescent="0.25">
      <c r="A896" s="39" t="str">
        <f t="shared" si="87"/>
        <v/>
      </c>
      <c r="B896" s="40"/>
      <c r="C896" s="41"/>
      <c r="D896" s="41"/>
      <c r="E896" s="41"/>
      <c r="F896" s="41"/>
      <c r="G896" s="41"/>
      <c r="H896" s="42"/>
      <c r="I896" s="41"/>
      <c r="J896" s="41"/>
      <c r="K896" s="42"/>
      <c r="L896" s="42"/>
      <c r="M896" s="41"/>
      <c r="N896" s="43"/>
      <c r="O896" s="43"/>
      <c r="P896" s="42"/>
      <c r="Q896" s="42"/>
      <c r="R896" s="42"/>
      <c r="S896" s="42"/>
      <c r="T896" s="42"/>
      <c r="U896" s="43"/>
      <c r="V896" s="44"/>
      <c r="W896" s="40"/>
      <c r="X896" s="55"/>
      <c r="Y896" s="54" t="str">
        <f>IF(COUNTA(B896:W896)&lt;=3,"",IF(B896&amp;C896&amp;D896="","",IF(F896&amp;G896="","OK",IF(ISERROR(VLOOKUP(MID(F896,2,2)&amp;LEFT(G896,4),ΚΩΔΙΚΟΙ!A:A,1,FALSE)),"ΣΦΑΛΜΑ: Έλλειψη αντιστοίχισης στηλών 5 και 6","OK"))))</f>
        <v/>
      </c>
      <c r="Z896" s="54" t="str">
        <f t="shared" si="88"/>
        <v/>
      </c>
      <c r="AA896" s="54" t="str">
        <f>IF(COUNTA(B896:W896)&lt;=3,"",IF(B896&amp;C896&amp;D896="","",IF(I896&amp;J896="","OK",IF(ISERROR(VLOOKUP(MID(I896,2,2)&amp;LEFT(J896,4),ΚΩΔΙΚΟΙ!A:A,1,FALSE)),"ΣΦΑΛΜΑ: Έλλειψη αντιστοίχισης στηλών 8 και 9","OK"))))</f>
        <v/>
      </c>
      <c r="AB896" s="54" t="str">
        <f t="shared" si="89"/>
        <v/>
      </c>
      <c r="AC896" s="54" t="str">
        <f t="shared" si="90"/>
        <v/>
      </c>
      <c r="AD896" s="54" t="str">
        <f t="shared" si="91"/>
        <v/>
      </c>
      <c r="AE896" s="54" t="str">
        <f t="shared" si="92"/>
        <v/>
      </c>
    </row>
    <row r="897" spans="1:31" ht="62.25" customHeight="1" x14ac:dyDescent="0.25">
      <c r="A897" s="31" t="str">
        <f t="shared" si="87"/>
        <v/>
      </c>
      <c r="B897" s="34"/>
      <c r="C897" s="12"/>
      <c r="D897" s="12"/>
      <c r="E897" s="12"/>
      <c r="F897" s="35"/>
      <c r="G897" s="12"/>
      <c r="H897" s="11"/>
      <c r="I897" s="35"/>
      <c r="J897" s="35"/>
      <c r="K897" s="11"/>
      <c r="L897" s="11"/>
      <c r="M897" s="35"/>
      <c r="N897" s="37"/>
      <c r="O897" s="37"/>
      <c r="P897" s="36"/>
      <c r="Q897" s="36"/>
      <c r="R897" s="36"/>
      <c r="S897" s="36"/>
      <c r="T897" s="36"/>
      <c r="U897" s="37"/>
      <c r="V897" s="38"/>
      <c r="W897" s="34"/>
      <c r="X897" s="53"/>
      <c r="Y897" s="54" t="str">
        <f>IF(COUNTA(B897:W897)&lt;=3,"",IF(B897&amp;C897&amp;D897="","",IF(F897&amp;G897="","OK",IF(ISERROR(VLOOKUP(MID(F897,2,2)&amp;LEFT(G897,4),ΚΩΔΙΚΟΙ!A:A,1,FALSE)),"ΣΦΑΛΜΑ: Έλλειψη αντιστοίχισης στηλών 5 και 6","OK"))))</f>
        <v/>
      </c>
      <c r="Z897" s="54" t="str">
        <f t="shared" si="88"/>
        <v/>
      </c>
      <c r="AA897" s="54" t="str">
        <f>IF(COUNTA(B897:W897)&lt;=3,"",IF(B897&amp;C897&amp;D897="","",IF(I897&amp;J897="","OK",IF(ISERROR(VLOOKUP(MID(I897,2,2)&amp;LEFT(J897,4),ΚΩΔΙΚΟΙ!A:A,1,FALSE)),"ΣΦΑΛΜΑ: Έλλειψη αντιστοίχισης στηλών 8 και 9","OK"))))</f>
        <v/>
      </c>
      <c r="AB897" s="54" t="str">
        <f t="shared" si="89"/>
        <v/>
      </c>
      <c r="AC897" s="54" t="str">
        <f t="shared" si="90"/>
        <v/>
      </c>
      <c r="AD897" s="54" t="str">
        <f t="shared" si="91"/>
        <v/>
      </c>
      <c r="AE897" s="54" t="str">
        <f t="shared" si="92"/>
        <v/>
      </c>
    </row>
    <row r="898" spans="1:31" ht="62.25" customHeight="1" x14ac:dyDescent="0.25">
      <c r="A898" s="39" t="str">
        <f t="shared" si="87"/>
        <v/>
      </c>
      <c r="B898" s="40"/>
      <c r="C898" s="41"/>
      <c r="D898" s="41"/>
      <c r="E898" s="41"/>
      <c r="F898" s="41"/>
      <c r="G898" s="41"/>
      <c r="H898" s="42"/>
      <c r="I898" s="41"/>
      <c r="J898" s="41"/>
      <c r="K898" s="42"/>
      <c r="L898" s="42"/>
      <c r="M898" s="41"/>
      <c r="N898" s="43"/>
      <c r="O898" s="43"/>
      <c r="P898" s="42"/>
      <c r="Q898" s="42"/>
      <c r="R898" s="42"/>
      <c r="S898" s="42"/>
      <c r="T898" s="42"/>
      <c r="U898" s="43"/>
      <c r="V898" s="44"/>
      <c r="W898" s="40"/>
      <c r="X898" s="55"/>
      <c r="Y898" s="54" t="str">
        <f>IF(COUNTA(B898:W898)&lt;=3,"",IF(B898&amp;C898&amp;D898="","",IF(F898&amp;G898="","OK",IF(ISERROR(VLOOKUP(MID(F898,2,2)&amp;LEFT(G898,4),ΚΩΔΙΚΟΙ!A:A,1,FALSE)),"ΣΦΑΛΜΑ: Έλλειψη αντιστοίχισης στηλών 5 και 6","OK"))))</f>
        <v/>
      </c>
      <c r="Z898" s="54" t="str">
        <f t="shared" si="88"/>
        <v/>
      </c>
      <c r="AA898" s="54" t="str">
        <f>IF(COUNTA(B898:W898)&lt;=3,"",IF(B898&amp;C898&amp;D898="","",IF(I898&amp;J898="","OK",IF(ISERROR(VLOOKUP(MID(I898,2,2)&amp;LEFT(J898,4),ΚΩΔΙΚΟΙ!A:A,1,FALSE)),"ΣΦΑΛΜΑ: Έλλειψη αντιστοίχισης στηλών 8 και 9","OK"))))</f>
        <v/>
      </c>
      <c r="AB898" s="54" t="str">
        <f t="shared" si="89"/>
        <v/>
      </c>
      <c r="AC898" s="54" t="str">
        <f t="shared" si="90"/>
        <v/>
      </c>
      <c r="AD898" s="54" t="str">
        <f t="shared" si="91"/>
        <v/>
      </c>
      <c r="AE898" s="54" t="str">
        <f t="shared" si="92"/>
        <v/>
      </c>
    </row>
    <row r="899" spans="1:31" ht="62.25" customHeight="1" x14ac:dyDescent="0.25">
      <c r="A899" s="31" t="str">
        <f t="shared" si="87"/>
        <v/>
      </c>
      <c r="B899" s="34"/>
      <c r="C899" s="12"/>
      <c r="D899" s="12"/>
      <c r="E899" s="12"/>
      <c r="F899" s="35"/>
      <c r="G899" s="12"/>
      <c r="H899" s="11"/>
      <c r="I899" s="35"/>
      <c r="J899" s="35"/>
      <c r="K899" s="11"/>
      <c r="L899" s="11"/>
      <c r="M899" s="35"/>
      <c r="N899" s="37"/>
      <c r="O899" s="37"/>
      <c r="P899" s="36"/>
      <c r="Q899" s="36"/>
      <c r="R899" s="36"/>
      <c r="S899" s="36"/>
      <c r="T899" s="36"/>
      <c r="U899" s="37"/>
      <c r="V899" s="38"/>
      <c r="W899" s="34"/>
      <c r="X899" s="53"/>
      <c r="Y899" s="54" t="str">
        <f>IF(COUNTA(B899:W899)&lt;=3,"",IF(B899&amp;C899&amp;D899="","",IF(F899&amp;G899="","OK",IF(ISERROR(VLOOKUP(MID(F899,2,2)&amp;LEFT(G899,4),ΚΩΔΙΚΟΙ!A:A,1,FALSE)),"ΣΦΑΛΜΑ: Έλλειψη αντιστοίχισης στηλών 5 και 6","OK"))))</f>
        <v/>
      </c>
      <c r="Z899" s="54" t="str">
        <f t="shared" si="88"/>
        <v/>
      </c>
      <c r="AA899" s="54" t="str">
        <f>IF(COUNTA(B899:W899)&lt;=3,"",IF(B899&amp;C899&amp;D899="","",IF(I899&amp;J899="","OK",IF(ISERROR(VLOOKUP(MID(I899,2,2)&amp;LEFT(J899,4),ΚΩΔΙΚΟΙ!A:A,1,FALSE)),"ΣΦΑΛΜΑ: Έλλειψη αντιστοίχισης στηλών 8 και 9","OK"))))</f>
        <v/>
      </c>
      <c r="AB899" s="54" t="str">
        <f t="shared" si="89"/>
        <v/>
      </c>
      <c r="AC899" s="54" t="str">
        <f t="shared" si="90"/>
        <v/>
      </c>
      <c r="AD899" s="54" t="str">
        <f t="shared" si="91"/>
        <v/>
      </c>
      <c r="AE899" s="54" t="str">
        <f t="shared" si="92"/>
        <v/>
      </c>
    </row>
    <row r="900" spans="1:31" ht="62.25" customHeight="1" x14ac:dyDescent="0.25">
      <c r="A900" s="39" t="str">
        <f t="shared" si="87"/>
        <v/>
      </c>
      <c r="B900" s="40"/>
      <c r="C900" s="41"/>
      <c r="D900" s="41"/>
      <c r="E900" s="41"/>
      <c r="F900" s="41"/>
      <c r="G900" s="41"/>
      <c r="H900" s="42"/>
      <c r="I900" s="41"/>
      <c r="J900" s="41"/>
      <c r="K900" s="42"/>
      <c r="L900" s="42"/>
      <c r="M900" s="41"/>
      <c r="N900" s="43"/>
      <c r="O900" s="43"/>
      <c r="P900" s="42"/>
      <c r="Q900" s="42"/>
      <c r="R900" s="42"/>
      <c r="S900" s="42"/>
      <c r="T900" s="42"/>
      <c r="U900" s="43"/>
      <c r="V900" s="44"/>
      <c r="W900" s="40"/>
      <c r="X900" s="55"/>
      <c r="Y900" s="54" t="str">
        <f>IF(COUNTA(B900:W900)&lt;=3,"",IF(B900&amp;C900&amp;D900="","",IF(F900&amp;G900="","OK",IF(ISERROR(VLOOKUP(MID(F900,2,2)&amp;LEFT(G900,4),ΚΩΔΙΚΟΙ!A:A,1,FALSE)),"ΣΦΑΛΜΑ: Έλλειψη αντιστοίχισης στηλών 5 και 6","OK"))))</f>
        <v/>
      </c>
      <c r="Z900" s="54" t="str">
        <f t="shared" si="88"/>
        <v/>
      </c>
      <c r="AA900" s="54" t="str">
        <f>IF(COUNTA(B900:W900)&lt;=3,"",IF(B900&amp;C900&amp;D900="","",IF(I900&amp;J900="","OK",IF(ISERROR(VLOOKUP(MID(I900,2,2)&amp;LEFT(J900,4),ΚΩΔΙΚΟΙ!A:A,1,FALSE)),"ΣΦΑΛΜΑ: Έλλειψη αντιστοίχισης στηλών 8 και 9","OK"))))</f>
        <v/>
      </c>
      <c r="AB900" s="54" t="str">
        <f t="shared" si="89"/>
        <v/>
      </c>
      <c r="AC900" s="54" t="str">
        <f t="shared" si="90"/>
        <v/>
      </c>
      <c r="AD900" s="54" t="str">
        <f t="shared" si="91"/>
        <v/>
      </c>
      <c r="AE900" s="54" t="str">
        <f t="shared" si="92"/>
        <v/>
      </c>
    </row>
    <row r="901" spans="1:31" ht="62.25" customHeight="1" x14ac:dyDescent="0.25">
      <c r="A901" s="31" t="str">
        <f t="shared" si="87"/>
        <v/>
      </c>
      <c r="B901" s="34"/>
      <c r="C901" s="12"/>
      <c r="D901" s="12"/>
      <c r="E901" s="12"/>
      <c r="F901" s="35"/>
      <c r="G901" s="12"/>
      <c r="H901" s="11"/>
      <c r="I901" s="35"/>
      <c r="J901" s="35"/>
      <c r="K901" s="11"/>
      <c r="L901" s="11"/>
      <c r="M901" s="35"/>
      <c r="N901" s="37"/>
      <c r="O901" s="37"/>
      <c r="P901" s="36"/>
      <c r="Q901" s="36"/>
      <c r="R901" s="36"/>
      <c r="S901" s="36"/>
      <c r="T901" s="36"/>
      <c r="U901" s="37"/>
      <c r="V901" s="38"/>
      <c r="W901" s="34"/>
      <c r="X901" s="53"/>
      <c r="Y901" s="54" t="str">
        <f>IF(COUNTA(B901:W901)&lt;=3,"",IF(B901&amp;C901&amp;D901="","",IF(F901&amp;G901="","OK",IF(ISERROR(VLOOKUP(MID(F901,2,2)&amp;LEFT(G901,4),ΚΩΔΙΚΟΙ!A:A,1,FALSE)),"ΣΦΑΛΜΑ: Έλλειψη αντιστοίχισης στηλών 5 και 6","OK"))))</f>
        <v/>
      </c>
      <c r="Z901" s="54" t="str">
        <f t="shared" si="88"/>
        <v/>
      </c>
      <c r="AA901" s="54" t="str">
        <f>IF(COUNTA(B901:W901)&lt;=3,"",IF(B901&amp;C901&amp;D901="","",IF(I901&amp;J901="","OK",IF(ISERROR(VLOOKUP(MID(I901,2,2)&amp;LEFT(J901,4),ΚΩΔΙΚΟΙ!A:A,1,FALSE)),"ΣΦΑΛΜΑ: Έλλειψη αντιστοίχισης στηλών 8 και 9","OK"))))</f>
        <v/>
      </c>
      <c r="AB901" s="54" t="str">
        <f t="shared" si="89"/>
        <v/>
      </c>
      <c r="AC901" s="54" t="str">
        <f t="shared" si="90"/>
        <v/>
      </c>
      <c r="AD901" s="54" t="str">
        <f t="shared" si="91"/>
        <v/>
      </c>
      <c r="AE901" s="54" t="str">
        <f t="shared" si="92"/>
        <v/>
      </c>
    </row>
    <row r="902" spans="1:31" ht="62.25" customHeight="1" x14ac:dyDescent="0.25">
      <c r="A902" s="39" t="str">
        <f t="shared" si="87"/>
        <v/>
      </c>
      <c r="B902" s="40"/>
      <c r="C902" s="41"/>
      <c r="D902" s="41"/>
      <c r="E902" s="41"/>
      <c r="F902" s="41"/>
      <c r="G902" s="41"/>
      <c r="H902" s="42"/>
      <c r="I902" s="41"/>
      <c r="J902" s="41"/>
      <c r="K902" s="42"/>
      <c r="L902" s="42"/>
      <c r="M902" s="41"/>
      <c r="N902" s="43"/>
      <c r="O902" s="43"/>
      <c r="P902" s="42"/>
      <c r="Q902" s="42"/>
      <c r="R902" s="42"/>
      <c r="S902" s="42"/>
      <c r="T902" s="42"/>
      <c r="U902" s="43"/>
      <c r="V902" s="44"/>
      <c r="W902" s="40"/>
      <c r="X902" s="55"/>
      <c r="Y902" s="54" t="str">
        <f>IF(COUNTA(B902:W902)&lt;=3,"",IF(B902&amp;C902&amp;D902="","",IF(F902&amp;G902="","OK",IF(ISERROR(VLOOKUP(MID(F902,2,2)&amp;LEFT(G902,4),ΚΩΔΙΚΟΙ!A:A,1,FALSE)),"ΣΦΑΛΜΑ: Έλλειψη αντιστοίχισης στηλών 5 και 6","OK"))))</f>
        <v/>
      </c>
      <c r="Z902" s="54" t="str">
        <f t="shared" si="88"/>
        <v/>
      </c>
      <c r="AA902" s="54" t="str">
        <f>IF(COUNTA(B902:W902)&lt;=3,"",IF(B902&amp;C902&amp;D902="","",IF(I902&amp;J902="","OK",IF(ISERROR(VLOOKUP(MID(I902,2,2)&amp;LEFT(J902,4),ΚΩΔΙΚΟΙ!A:A,1,FALSE)),"ΣΦΑΛΜΑ: Έλλειψη αντιστοίχισης στηλών 8 και 9","OK"))))</f>
        <v/>
      </c>
      <c r="AB902" s="54" t="str">
        <f t="shared" si="89"/>
        <v/>
      </c>
      <c r="AC902" s="54" t="str">
        <f t="shared" si="90"/>
        <v/>
      </c>
      <c r="AD902" s="54" t="str">
        <f t="shared" si="91"/>
        <v/>
      </c>
      <c r="AE902" s="54" t="str">
        <f t="shared" si="92"/>
        <v/>
      </c>
    </row>
    <row r="903" spans="1:31" ht="62.25" customHeight="1" x14ac:dyDescent="0.25">
      <c r="A903" s="31" t="str">
        <f t="shared" si="87"/>
        <v/>
      </c>
      <c r="B903" s="34"/>
      <c r="C903" s="12"/>
      <c r="D903" s="12"/>
      <c r="E903" s="12"/>
      <c r="F903" s="35"/>
      <c r="G903" s="12"/>
      <c r="H903" s="11"/>
      <c r="I903" s="35"/>
      <c r="J903" s="35"/>
      <c r="K903" s="11"/>
      <c r="L903" s="11"/>
      <c r="M903" s="35"/>
      <c r="N903" s="37"/>
      <c r="O903" s="37"/>
      <c r="P903" s="36"/>
      <c r="Q903" s="36"/>
      <c r="R903" s="36"/>
      <c r="S903" s="36"/>
      <c r="T903" s="36"/>
      <c r="U903" s="37"/>
      <c r="V903" s="38"/>
      <c r="W903" s="34"/>
      <c r="X903" s="53"/>
      <c r="Y903" s="54" t="str">
        <f>IF(COUNTA(B903:W903)&lt;=3,"",IF(B903&amp;C903&amp;D903="","",IF(F903&amp;G903="","OK",IF(ISERROR(VLOOKUP(MID(F903,2,2)&amp;LEFT(G903,4),ΚΩΔΙΚΟΙ!A:A,1,FALSE)),"ΣΦΑΛΜΑ: Έλλειψη αντιστοίχισης στηλών 5 και 6","OK"))))</f>
        <v/>
      </c>
      <c r="Z903" s="54" t="str">
        <f t="shared" si="88"/>
        <v/>
      </c>
      <c r="AA903" s="54" t="str">
        <f>IF(COUNTA(B903:W903)&lt;=3,"",IF(B903&amp;C903&amp;D903="","",IF(I903&amp;J903="","OK",IF(ISERROR(VLOOKUP(MID(I903,2,2)&amp;LEFT(J903,4),ΚΩΔΙΚΟΙ!A:A,1,FALSE)),"ΣΦΑΛΜΑ: Έλλειψη αντιστοίχισης στηλών 8 και 9","OK"))))</f>
        <v/>
      </c>
      <c r="AB903" s="54" t="str">
        <f t="shared" si="89"/>
        <v/>
      </c>
      <c r="AC903" s="54" t="str">
        <f t="shared" si="90"/>
        <v/>
      </c>
      <c r="AD903" s="54" t="str">
        <f t="shared" si="91"/>
        <v/>
      </c>
      <c r="AE903" s="54" t="str">
        <f t="shared" si="92"/>
        <v/>
      </c>
    </row>
    <row r="904" spans="1:31" ht="62.25" customHeight="1" x14ac:dyDescent="0.25">
      <c r="A904" s="39" t="str">
        <f t="shared" si="87"/>
        <v/>
      </c>
      <c r="B904" s="40"/>
      <c r="C904" s="41"/>
      <c r="D904" s="41"/>
      <c r="E904" s="41"/>
      <c r="F904" s="41"/>
      <c r="G904" s="41"/>
      <c r="H904" s="42"/>
      <c r="I904" s="41"/>
      <c r="J904" s="41"/>
      <c r="K904" s="42"/>
      <c r="L904" s="42"/>
      <c r="M904" s="41"/>
      <c r="N904" s="43"/>
      <c r="O904" s="43"/>
      <c r="P904" s="42"/>
      <c r="Q904" s="42"/>
      <c r="R904" s="42"/>
      <c r="S904" s="42"/>
      <c r="T904" s="42"/>
      <c r="U904" s="43"/>
      <c r="V904" s="44"/>
      <c r="W904" s="40"/>
      <c r="X904" s="55"/>
      <c r="Y904" s="54" t="str">
        <f>IF(COUNTA(B904:W904)&lt;=3,"",IF(B904&amp;C904&amp;D904="","",IF(F904&amp;G904="","OK",IF(ISERROR(VLOOKUP(MID(F904,2,2)&amp;LEFT(G904,4),ΚΩΔΙΚΟΙ!A:A,1,FALSE)),"ΣΦΑΛΜΑ: Έλλειψη αντιστοίχισης στηλών 5 και 6","OK"))))</f>
        <v/>
      </c>
      <c r="Z904" s="54" t="str">
        <f t="shared" si="88"/>
        <v/>
      </c>
      <c r="AA904" s="54" t="str">
        <f>IF(COUNTA(B904:W904)&lt;=3,"",IF(B904&amp;C904&amp;D904="","",IF(I904&amp;J904="","OK",IF(ISERROR(VLOOKUP(MID(I904,2,2)&amp;LEFT(J904,4),ΚΩΔΙΚΟΙ!A:A,1,FALSE)),"ΣΦΑΛΜΑ: Έλλειψη αντιστοίχισης στηλών 8 και 9","OK"))))</f>
        <v/>
      </c>
      <c r="AB904" s="54" t="str">
        <f t="shared" si="89"/>
        <v/>
      </c>
      <c r="AC904" s="54" t="str">
        <f t="shared" si="90"/>
        <v/>
      </c>
      <c r="AD904" s="54" t="str">
        <f t="shared" si="91"/>
        <v/>
      </c>
      <c r="AE904" s="54" t="str">
        <f t="shared" si="92"/>
        <v/>
      </c>
    </row>
    <row r="905" spans="1:31" ht="62.25" customHeight="1" x14ac:dyDescent="0.25">
      <c r="A905" s="31" t="str">
        <f t="shared" si="87"/>
        <v/>
      </c>
      <c r="B905" s="34"/>
      <c r="C905" s="12"/>
      <c r="D905" s="12"/>
      <c r="E905" s="12"/>
      <c r="F905" s="35"/>
      <c r="G905" s="12"/>
      <c r="H905" s="11"/>
      <c r="I905" s="35"/>
      <c r="J905" s="35"/>
      <c r="K905" s="11"/>
      <c r="L905" s="11"/>
      <c r="M905" s="35"/>
      <c r="N905" s="37"/>
      <c r="O905" s="37"/>
      <c r="P905" s="36"/>
      <c r="Q905" s="36"/>
      <c r="R905" s="36"/>
      <c r="S905" s="36"/>
      <c r="T905" s="36"/>
      <c r="U905" s="37"/>
      <c r="V905" s="38"/>
      <c r="W905" s="34"/>
      <c r="X905" s="53"/>
      <c r="Y905" s="54" t="str">
        <f>IF(COUNTA(B905:W905)&lt;=3,"",IF(B905&amp;C905&amp;D905="","",IF(F905&amp;G905="","OK",IF(ISERROR(VLOOKUP(MID(F905,2,2)&amp;LEFT(G905,4),ΚΩΔΙΚΟΙ!A:A,1,FALSE)),"ΣΦΑΛΜΑ: Έλλειψη αντιστοίχισης στηλών 5 και 6","OK"))))</f>
        <v/>
      </c>
      <c r="Z905" s="54" t="str">
        <f t="shared" si="88"/>
        <v/>
      </c>
      <c r="AA905" s="54" t="str">
        <f>IF(COUNTA(B905:W905)&lt;=3,"",IF(B905&amp;C905&amp;D905="","",IF(I905&amp;J905="","OK",IF(ISERROR(VLOOKUP(MID(I905,2,2)&amp;LEFT(J905,4),ΚΩΔΙΚΟΙ!A:A,1,FALSE)),"ΣΦΑΛΜΑ: Έλλειψη αντιστοίχισης στηλών 8 και 9","OK"))))</f>
        <v/>
      </c>
      <c r="AB905" s="54" t="str">
        <f t="shared" si="89"/>
        <v/>
      </c>
      <c r="AC905" s="54" t="str">
        <f t="shared" si="90"/>
        <v/>
      </c>
      <c r="AD905" s="54" t="str">
        <f t="shared" si="91"/>
        <v/>
      </c>
      <c r="AE905" s="54" t="str">
        <f t="shared" si="92"/>
        <v/>
      </c>
    </row>
    <row r="906" spans="1:31" ht="62.25" customHeight="1" x14ac:dyDescent="0.25">
      <c r="A906" s="39" t="str">
        <f t="shared" si="87"/>
        <v/>
      </c>
      <c r="B906" s="40"/>
      <c r="C906" s="41"/>
      <c r="D906" s="41"/>
      <c r="E906" s="41"/>
      <c r="F906" s="41"/>
      <c r="G906" s="41"/>
      <c r="H906" s="42"/>
      <c r="I906" s="41"/>
      <c r="J906" s="41"/>
      <c r="K906" s="42"/>
      <c r="L906" s="42"/>
      <c r="M906" s="41"/>
      <c r="N906" s="43"/>
      <c r="O906" s="43"/>
      <c r="P906" s="42"/>
      <c r="Q906" s="42"/>
      <c r="R906" s="42"/>
      <c r="S906" s="42"/>
      <c r="T906" s="42"/>
      <c r="U906" s="43"/>
      <c r="V906" s="44"/>
      <c r="W906" s="40"/>
      <c r="X906" s="55"/>
      <c r="Y906" s="54" t="str">
        <f>IF(COUNTA(B906:W906)&lt;=3,"",IF(B906&amp;C906&amp;D906="","",IF(F906&amp;G906="","OK",IF(ISERROR(VLOOKUP(MID(F906,2,2)&amp;LEFT(G906,4),ΚΩΔΙΚΟΙ!A:A,1,FALSE)),"ΣΦΑΛΜΑ: Έλλειψη αντιστοίχισης στηλών 5 και 6","OK"))))</f>
        <v/>
      </c>
      <c r="Z906" s="54" t="str">
        <f t="shared" si="88"/>
        <v/>
      </c>
      <c r="AA906" s="54" t="str">
        <f>IF(COUNTA(B906:W906)&lt;=3,"",IF(B906&amp;C906&amp;D906="","",IF(I906&amp;J906="","OK",IF(ISERROR(VLOOKUP(MID(I906,2,2)&amp;LEFT(J906,4),ΚΩΔΙΚΟΙ!A:A,1,FALSE)),"ΣΦΑΛΜΑ: Έλλειψη αντιστοίχισης στηλών 8 και 9","OK"))))</f>
        <v/>
      </c>
      <c r="AB906" s="54" t="str">
        <f t="shared" si="89"/>
        <v/>
      </c>
      <c r="AC906" s="54" t="str">
        <f t="shared" si="90"/>
        <v/>
      </c>
      <c r="AD906" s="54" t="str">
        <f t="shared" si="91"/>
        <v/>
      </c>
      <c r="AE906" s="54" t="str">
        <f t="shared" si="92"/>
        <v/>
      </c>
    </row>
    <row r="907" spans="1:31" ht="62.25" customHeight="1" x14ac:dyDescent="0.25">
      <c r="A907" s="31" t="str">
        <f t="shared" si="87"/>
        <v/>
      </c>
      <c r="B907" s="34"/>
      <c r="C907" s="12"/>
      <c r="D907" s="12"/>
      <c r="E907" s="12"/>
      <c r="F907" s="35"/>
      <c r="G907" s="12"/>
      <c r="H907" s="11"/>
      <c r="I907" s="35"/>
      <c r="J907" s="35"/>
      <c r="K907" s="11"/>
      <c r="L907" s="11"/>
      <c r="M907" s="35"/>
      <c r="N907" s="37"/>
      <c r="O907" s="37"/>
      <c r="P907" s="36"/>
      <c r="Q907" s="36"/>
      <c r="R907" s="36"/>
      <c r="S907" s="36"/>
      <c r="T907" s="36"/>
      <c r="U907" s="37"/>
      <c r="V907" s="38"/>
      <c r="W907" s="34"/>
      <c r="X907" s="53"/>
      <c r="Y907" s="54" t="str">
        <f>IF(COUNTA(B907:W907)&lt;=3,"",IF(B907&amp;C907&amp;D907="","",IF(F907&amp;G907="","OK",IF(ISERROR(VLOOKUP(MID(F907,2,2)&amp;LEFT(G907,4),ΚΩΔΙΚΟΙ!A:A,1,FALSE)),"ΣΦΑΛΜΑ: Έλλειψη αντιστοίχισης στηλών 5 και 6","OK"))))</f>
        <v/>
      </c>
      <c r="Z907" s="54" t="str">
        <f t="shared" si="88"/>
        <v/>
      </c>
      <c r="AA907" s="54" t="str">
        <f>IF(COUNTA(B907:W907)&lt;=3,"",IF(B907&amp;C907&amp;D907="","",IF(I907&amp;J907="","OK",IF(ISERROR(VLOOKUP(MID(I907,2,2)&amp;LEFT(J907,4),ΚΩΔΙΚΟΙ!A:A,1,FALSE)),"ΣΦΑΛΜΑ: Έλλειψη αντιστοίχισης στηλών 8 και 9","OK"))))</f>
        <v/>
      </c>
      <c r="AB907" s="54" t="str">
        <f t="shared" si="89"/>
        <v/>
      </c>
      <c r="AC907" s="54" t="str">
        <f t="shared" si="90"/>
        <v/>
      </c>
      <c r="AD907" s="54" t="str">
        <f t="shared" si="91"/>
        <v/>
      </c>
      <c r="AE907" s="54" t="str">
        <f t="shared" si="92"/>
        <v/>
      </c>
    </row>
    <row r="908" spans="1:31" ht="62.25" customHeight="1" x14ac:dyDescent="0.25">
      <c r="A908" s="39" t="str">
        <f t="shared" si="87"/>
        <v/>
      </c>
      <c r="B908" s="40"/>
      <c r="C908" s="41"/>
      <c r="D908" s="41"/>
      <c r="E908" s="41"/>
      <c r="F908" s="41"/>
      <c r="G908" s="41"/>
      <c r="H908" s="42"/>
      <c r="I908" s="41"/>
      <c r="J908" s="41"/>
      <c r="K908" s="42"/>
      <c r="L908" s="42"/>
      <c r="M908" s="41"/>
      <c r="N908" s="43"/>
      <c r="O908" s="43"/>
      <c r="P908" s="42"/>
      <c r="Q908" s="42"/>
      <c r="R908" s="42"/>
      <c r="S908" s="42"/>
      <c r="T908" s="42"/>
      <c r="U908" s="43"/>
      <c r="V908" s="44"/>
      <c r="W908" s="40"/>
      <c r="X908" s="55"/>
      <c r="Y908" s="54" t="str">
        <f>IF(COUNTA(B908:W908)&lt;=3,"",IF(B908&amp;C908&amp;D908="","",IF(F908&amp;G908="","OK",IF(ISERROR(VLOOKUP(MID(F908,2,2)&amp;LEFT(G908,4),ΚΩΔΙΚΟΙ!A:A,1,FALSE)),"ΣΦΑΛΜΑ: Έλλειψη αντιστοίχισης στηλών 5 και 6","OK"))))</f>
        <v/>
      </c>
      <c r="Z908" s="54" t="str">
        <f t="shared" si="88"/>
        <v/>
      </c>
      <c r="AA908" s="54" t="str">
        <f>IF(COUNTA(B908:W908)&lt;=3,"",IF(B908&amp;C908&amp;D908="","",IF(I908&amp;J908="","OK",IF(ISERROR(VLOOKUP(MID(I908,2,2)&amp;LEFT(J908,4),ΚΩΔΙΚΟΙ!A:A,1,FALSE)),"ΣΦΑΛΜΑ: Έλλειψη αντιστοίχισης στηλών 8 και 9","OK"))))</f>
        <v/>
      </c>
      <c r="AB908" s="54" t="str">
        <f t="shared" si="89"/>
        <v/>
      </c>
      <c r="AC908" s="54" t="str">
        <f t="shared" si="90"/>
        <v/>
      </c>
      <c r="AD908" s="54" t="str">
        <f t="shared" si="91"/>
        <v/>
      </c>
      <c r="AE908" s="54" t="str">
        <f t="shared" si="92"/>
        <v/>
      </c>
    </row>
    <row r="909" spans="1:31" ht="62.25" customHeight="1" x14ac:dyDescent="0.25">
      <c r="A909" s="31" t="str">
        <f t="shared" si="87"/>
        <v/>
      </c>
      <c r="B909" s="34"/>
      <c r="C909" s="12"/>
      <c r="D909" s="12"/>
      <c r="E909" s="12"/>
      <c r="F909" s="35"/>
      <c r="G909" s="12"/>
      <c r="H909" s="11"/>
      <c r="I909" s="35"/>
      <c r="J909" s="35"/>
      <c r="K909" s="11"/>
      <c r="L909" s="11"/>
      <c r="M909" s="35"/>
      <c r="N909" s="37"/>
      <c r="O909" s="37"/>
      <c r="P909" s="36"/>
      <c r="Q909" s="36"/>
      <c r="R909" s="36"/>
      <c r="S909" s="36"/>
      <c r="T909" s="36"/>
      <c r="U909" s="37"/>
      <c r="V909" s="38"/>
      <c r="W909" s="34"/>
      <c r="X909" s="53"/>
      <c r="Y909" s="54" t="str">
        <f>IF(COUNTA(B909:W909)&lt;=3,"",IF(B909&amp;C909&amp;D909="","",IF(F909&amp;G909="","OK",IF(ISERROR(VLOOKUP(MID(F909,2,2)&amp;LEFT(G909,4),ΚΩΔΙΚΟΙ!A:A,1,FALSE)),"ΣΦΑΛΜΑ: Έλλειψη αντιστοίχισης στηλών 5 και 6","OK"))))</f>
        <v/>
      </c>
      <c r="Z909" s="54" t="str">
        <f t="shared" si="88"/>
        <v/>
      </c>
      <c r="AA909" s="54" t="str">
        <f>IF(COUNTA(B909:W909)&lt;=3,"",IF(B909&amp;C909&amp;D909="","",IF(I909&amp;J909="","OK",IF(ISERROR(VLOOKUP(MID(I909,2,2)&amp;LEFT(J909,4),ΚΩΔΙΚΟΙ!A:A,1,FALSE)),"ΣΦΑΛΜΑ: Έλλειψη αντιστοίχισης στηλών 8 και 9","OK"))))</f>
        <v/>
      </c>
      <c r="AB909" s="54" t="str">
        <f t="shared" si="89"/>
        <v/>
      </c>
      <c r="AC909" s="54" t="str">
        <f t="shared" si="90"/>
        <v/>
      </c>
      <c r="AD909" s="54" t="str">
        <f t="shared" si="91"/>
        <v/>
      </c>
      <c r="AE909" s="54" t="str">
        <f t="shared" si="92"/>
        <v/>
      </c>
    </row>
    <row r="910" spans="1:31" ht="62.25" customHeight="1" x14ac:dyDescent="0.25">
      <c r="A910" s="39" t="str">
        <f t="shared" si="87"/>
        <v/>
      </c>
      <c r="B910" s="40"/>
      <c r="C910" s="41"/>
      <c r="D910" s="41"/>
      <c r="E910" s="41"/>
      <c r="F910" s="41"/>
      <c r="G910" s="41"/>
      <c r="H910" s="42"/>
      <c r="I910" s="41"/>
      <c r="J910" s="41"/>
      <c r="K910" s="42"/>
      <c r="L910" s="42"/>
      <c r="M910" s="41"/>
      <c r="N910" s="43"/>
      <c r="O910" s="43"/>
      <c r="P910" s="42"/>
      <c r="Q910" s="42"/>
      <c r="R910" s="42"/>
      <c r="S910" s="42"/>
      <c r="T910" s="42"/>
      <c r="U910" s="43"/>
      <c r="V910" s="44"/>
      <c r="W910" s="40"/>
      <c r="X910" s="55"/>
      <c r="Y910" s="54" t="str">
        <f>IF(COUNTA(B910:W910)&lt;=3,"",IF(B910&amp;C910&amp;D910="","",IF(F910&amp;G910="","OK",IF(ISERROR(VLOOKUP(MID(F910,2,2)&amp;LEFT(G910,4),ΚΩΔΙΚΟΙ!A:A,1,FALSE)),"ΣΦΑΛΜΑ: Έλλειψη αντιστοίχισης στηλών 5 και 6","OK"))))</f>
        <v/>
      </c>
      <c r="Z910" s="54" t="str">
        <f t="shared" si="88"/>
        <v/>
      </c>
      <c r="AA910" s="54" t="str">
        <f>IF(COUNTA(B910:W910)&lt;=3,"",IF(B910&amp;C910&amp;D910="","",IF(I910&amp;J910="","OK",IF(ISERROR(VLOOKUP(MID(I910,2,2)&amp;LEFT(J910,4),ΚΩΔΙΚΟΙ!A:A,1,FALSE)),"ΣΦΑΛΜΑ: Έλλειψη αντιστοίχισης στηλών 8 και 9","OK"))))</f>
        <v/>
      </c>
      <c r="AB910" s="54" t="str">
        <f t="shared" si="89"/>
        <v/>
      </c>
      <c r="AC910" s="54" t="str">
        <f t="shared" si="90"/>
        <v/>
      </c>
      <c r="AD910" s="54" t="str">
        <f t="shared" si="91"/>
        <v/>
      </c>
      <c r="AE910" s="54" t="str">
        <f t="shared" si="92"/>
        <v/>
      </c>
    </row>
    <row r="911" spans="1:31" ht="62.25" customHeight="1" x14ac:dyDescent="0.25">
      <c r="A911" s="31" t="str">
        <f t="shared" si="87"/>
        <v/>
      </c>
      <c r="B911" s="34"/>
      <c r="C911" s="12"/>
      <c r="D911" s="12"/>
      <c r="E911" s="12"/>
      <c r="F911" s="35"/>
      <c r="G911" s="12"/>
      <c r="H911" s="11"/>
      <c r="I911" s="35"/>
      <c r="J911" s="35"/>
      <c r="K911" s="11"/>
      <c r="L911" s="11"/>
      <c r="M911" s="35"/>
      <c r="N911" s="37"/>
      <c r="O911" s="37"/>
      <c r="P911" s="36"/>
      <c r="Q911" s="36"/>
      <c r="R911" s="36"/>
      <c r="S911" s="36"/>
      <c r="T911" s="36"/>
      <c r="U911" s="37"/>
      <c r="V911" s="38"/>
      <c r="W911" s="34"/>
      <c r="X911" s="53"/>
      <c r="Y911" s="54" t="str">
        <f>IF(COUNTA(B911:W911)&lt;=3,"",IF(B911&amp;C911&amp;D911="","",IF(F911&amp;G911="","OK",IF(ISERROR(VLOOKUP(MID(F911,2,2)&amp;LEFT(G911,4),ΚΩΔΙΚΟΙ!A:A,1,FALSE)),"ΣΦΑΛΜΑ: Έλλειψη αντιστοίχισης στηλών 5 και 6","OK"))))</f>
        <v/>
      </c>
      <c r="Z911" s="54" t="str">
        <f t="shared" si="88"/>
        <v/>
      </c>
      <c r="AA911" s="54" t="str">
        <f>IF(COUNTA(B911:W911)&lt;=3,"",IF(B911&amp;C911&amp;D911="","",IF(I911&amp;J911="","OK",IF(ISERROR(VLOOKUP(MID(I911,2,2)&amp;LEFT(J911,4),ΚΩΔΙΚΟΙ!A:A,1,FALSE)),"ΣΦΑΛΜΑ: Έλλειψη αντιστοίχισης στηλών 8 και 9","OK"))))</f>
        <v/>
      </c>
      <c r="AB911" s="54" t="str">
        <f t="shared" si="89"/>
        <v/>
      </c>
      <c r="AC911" s="54" t="str">
        <f t="shared" si="90"/>
        <v/>
      </c>
      <c r="AD911" s="54" t="str">
        <f t="shared" si="91"/>
        <v/>
      </c>
      <c r="AE911" s="54" t="str">
        <f t="shared" si="92"/>
        <v/>
      </c>
    </row>
    <row r="912" spans="1:31" ht="62.25" customHeight="1" x14ac:dyDescent="0.25">
      <c r="A912" s="39" t="str">
        <f t="shared" si="87"/>
        <v/>
      </c>
      <c r="B912" s="40"/>
      <c r="C912" s="41"/>
      <c r="D912" s="41"/>
      <c r="E912" s="41"/>
      <c r="F912" s="41"/>
      <c r="G912" s="41"/>
      <c r="H912" s="42"/>
      <c r="I912" s="41"/>
      <c r="J912" s="41"/>
      <c r="K912" s="42"/>
      <c r="L912" s="42"/>
      <c r="M912" s="41"/>
      <c r="N912" s="43"/>
      <c r="O912" s="43"/>
      <c r="P912" s="42"/>
      <c r="Q912" s="42"/>
      <c r="R912" s="42"/>
      <c r="S912" s="42"/>
      <c r="T912" s="42"/>
      <c r="U912" s="43"/>
      <c r="V912" s="44"/>
      <c r="W912" s="40"/>
      <c r="X912" s="55"/>
      <c r="Y912" s="54" t="str">
        <f>IF(COUNTA(B912:W912)&lt;=3,"",IF(B912&amp;C912&amp;D912="","",IF(F912&amp;G912="","OK",IF(ISERROR(VLOOKUP(MID(F912,2,2)&amp;LEFT(G912,4),ΚΩΔΙΚΟΙ!A:A,1,FALSE)),"ΣΦΑΛΜΑ: Έλλειψη αντιστοίχισης στηλών 5 και 6","OK"))))</f>
        <v/>
      </c>
      <c r="Z912" s="54" t="str">
        <f t="shared" si="88"/>
        <v/>
      </c>
      <c r="AA912" s="54" t="str">
        <f>IF(COUNTA(B912:W912)&lt;=3,"",IF(B912&amp;C912&amp;D912="","",IF(I912&amp;J912="","OK",IF(ISERROR(VLOOKUP(MID(I912,2,2)&amp;LEFT(J912,4),ΚΩΔΙΚΟΙ!A:A,1,FALSE)),"ΣΦΑΛΜΑ: Έλλειψη αντιστοίχισης στηλών 8 και 9","OK"))))</f>
        <v/>
      </c>
      <c r="AB912" s="54" t="str">
        <f t="shared" si="89"/>
        <v/>
      </c>
      <c r="AC912" s="54" t="str">
        <f t="shared" si="90"/>
        <v/>
      </c>
      <c r="AD912" s="54" t="str">
        <f t="shared" si="91"/>
        <v/>
      </c>
      <c r="AE912" s="54" t="str">
        <f t="shared" si="92"/>
        <v/>
      </c>
    </row>
    <row r="913" spans="1:31" ht="62.25" customHeight="1" x14ac:dyDescent="0.25">
      <c r="A913" s="31" t="str">
        <f t="shared" si="87"/>
        <v/>
      </c>
      <c r="B913" s="34"/>
      <c r="C913" s="12"/>
      <c r="D913" s="12"/>
      <c r="E913" s="12"/>
      <c r="F913" s="35"/>
      <c r="G913" s="12"/>
      <c r="H913" s="11"/>
      <c r="I913" s="35"/>
      <c r="J913" s="35"/>
      <c r="K913" s="11"/>
      <c r="L913" s="11"/>
      <c r="M913" s="35"/>
      <c r="N913" s="37"/>
      <c r="O913" s="37"/>
      <c r="P913" s="36"/>
      <c r="Q913" s="36"/>
      <c r="R913" s="36"/>
      <c r="S913" s="36"/>
      <c r="T913" s="36"/>
      <c r="U913" s="37"/>
      <c r="V913" s="38"/>
      <c r="W913" s="34"/>
      <c r="X913" s="53"/>
      <c r="Y913" s="54" t="str">
        <f>IF(COUNTA(B913:W913)&lt;=3,"",IF(B913&amp;C913&amp;D913="","",IF(F913&amp;G913="","OK",IF(ISERROR(VLOOKUP(MID(F913,2,2)&amp;LEFT(G913,4),ΚΩΔΙΚΟΙ!A:A,1,FALSE)),"ΣΦΑΛΜΑ: Έλλειψη αντιστοίχισης στηλών 5 και 6","OK"))))</f>
        <v/>
      </c>
      <c r="Z913" s="54" t="str">
        <f t="shared" si="88"/>
        <v/>
      </c>
      <c r="AA913" s="54" t="str">
        <f>IF(COUNTA(B913:W913)&lt;=3,"",IF(B913&amp;C913&amp;D913="","",IF(I913&amp;J913="","OK",IF(ISERROR(VLOOKUP(MID(I913,2,2)&amp;LEFT(J913,4),ΚΩΔΙΚΟΙ!A:A,1,FALSE)),"ΣΦΑΛΜΑ: Έλλειψη αντιστοίχισης στηλών 8 και 9","OK"))))</f>
        <v/>
      </c>
      <c r="AB913" s="54" t="str">
        <f t="shared" si="89"/>
        <v/>
      </c>
      <c r="AC913" s="54" t="str">
        <f t="shared" si="90"/>
        <v/>
      </c>
      <c r="AD913" s="54" t="str">
        <f t="shared" si="91"/>
        <v/>
      </c>
      <c r="AE913" s="54" t="str">
        <f t="shared" si="92"/>
        <v/>
      </c>
    </row>
    <row r="914" spans="1:31" ht="62.25" customHeight="1" x14ac:dyDescent="0.25">
      <c r="A914" s="39" t="str">
        <f t="shared" si="87"/>
        <v/>
      </c>
      <c r="B914" s="40"/>
      <c r="C914" s="41"/>
      <c r="D914" s="41"/>
      <c r="E914" s="41"/>
      <c r="F914" s="41"/>
      <c r="G914" s="41"/>
      <c r="H914" s="42"/>
      <c r="I914" s="41"/>
      <c r="J914" s="41"/>
      <c r="K914" s="42"/>
      <c r="L914" s="42"/>
      <c r="M914" s="41"/>
      <c r="N914" s="43"/>
      <c r="O914" s="43"/>
      <c r="P914" s="42"/>
      <c r="Q914" s="42"/>
      <c r="R914" s="42"/>
      <c r="S914" s="42"/>
      <c r="T914" s="42"/>
      <c r="U914" s="43"/>
      <c r="V914" s="44"/>
      <c r="W914" s="40"/>
      <c r="X914" s="55"/>
      <c r="Y914" s="54" t="str">
        <f>IF(COUNTA(B914:W914)&lt;=3,"",IF(B914&amp;C914&amp;D914="","",IF(F914&amp;G914="","OK",IF(ISERROR(VLOOKUP(MID(F914,2,2)&amp;LEFT(G914,4),ΚΩΔΙΚΟΙ!A:A,1,FALSE)),"ΣΦΑΛΜΑ: Έλλειψη αντιστοίχισης στηλών 5 και 6","OK"))))</f>
        <v/>
      </c>
      <c r="Z914" s="54" t="str">
        <f t="shared" si="88"/>
        <v/>
      </c>
      <c r="AA914" s="54" t="str">
        <f>IF(COUNTA(B914:W914)&lt;=3,"",IF(B914&amp;C914&amp;D914="","",IF(I914&amp;J914="","OK",IF(ISERROR(VLOOKUP(MID(I914,2,2)&amp;LEFT(J914,4),ΚΩΔΙΚΟΙ!A:A,1,FALSE)),"ΣΦΑΛΜΑ: Έλλειψη αντιστοίχισης στηλών 8 και 9","OK"))))</f>
        <v/>
      </c>
      <c r="AB914" s="54" t="str">
        <f t="shared" si="89"/>
        <v/>
      </c>
      <c r="AC914" s="54" t="str">
        <f t="shared" si="90"/>
        <v/>
      </c>
      <c r="AD914" s="54" t="str">
        <f t="shared" si="91"/>
        <v/>
      </c>
      <c r="AE914" s="54" t="str">
        <f t="shared" si="92"/>
        <v/>
      </c>
    </row>
    <row r="915" spans="1:31" ht="62.25" customHeight="1" x14ac:dyDescent="0.25">
      <c r="A915" s="31" t="str">
        <f t="shared" si="87"/>
        <v/>
      </c>
      <c r="B915" s="34"/>
      <c r="C915" s="12"/>
      <c r="D915" s="12"/>
      <c r="E915" s="12"/>
      <c r="F915" s="35"/>
      <c r="G915" s="12"/>
      <c r="H915" s="11"/>
      <c r="I915" s="35"/>
      <c r="J915" s="35"/>
      <c r="K915" s="11"/>
      <c r="L915" s="11"/>
      <c r="M915" s="35"/>
      <c r="N915" s="37"/>
      <c r="O915" s="37"/>
      <c r="P915" s="36"/>
      <c r="Q915" s="36"/>
      <c r="R915" s="36"/>
      <c r="S915" s="36"/>
      <c r="T915" s="36"/>
      <c r="U915" s="37"/>
      <c r="V915" s="38"/>
      <c r="W915" s="34"/>
      <c r="X915" s="53"/>
      <c r="Y915" s="54" t="str">
        <f>IF(COUNTA(B915:W915)&lt;=3,"",IF(B915&amp;C915&amp;D915="","",IF(F915&amp;G915="","OK",IF(ISERROR(VLOOKUP(MID(F915,2,2)&amp;LEFT(G915,4),ΚΩΔΙΚΟΙ!A:A,1,FALSE)),"ΣΦΑΛΜΑ: Έλλειψη αντιστοίχισης στηλών 5 και 6","OK"))))</f>
        <v/>
      </c>
      <c r="Z915" s="54" t="str">
        <f t="shared" si="88"/>
        <v/>
      </c>
      <c r="AA915" s="54" t="str">
        <f>IF(COUNTA(B915:W915)&lt;=3,"",IF(B915&amp;C915&amp;D915="","",IF(I915&amp;J915="","OK",IF(ISERROR(VLOOKUP(MID(I915,2,2)&amp;LEFT(J915,4),ΚΩΔΙΚΟΙ!A:A,1,FALSE)),"ΣΦΑΛΜΑ: Έλλειψη αντιστοίχισης στηλών 8 και 9","OK"))))</f>
        <v/>
      </c>
      <c r="AB915" s="54" t="str">
        <f t="shared" si="89"/>
        <v/>
      </c>
      <c r="AC915" s="54" t="str">
        <f t="shared" si="90"/>
        <v/>
      </c>
      <c r="AD915" s="54" t="str">
        <f t="shared" si="91"/>
        <v/>
      </c>
      <c r="AE915" s="54" t="str">
        <f t="shared" si="92"/>
        <v/>
      </c>
    </row>
    <row r="916" spans="1:31" ht="62.25" customHeight="1" x14ac:dyDescent="0.25">
      <c r="A916" s="39" t="str">
        <f t="shared" si="87"/>
        <v/>
      </c>
      <c r="B916" s="40"/>
      <c r="C916" s="41"/>
      <c r="D916" s="41"/>
      <c r="E916" s="41"/>
      <c r="F916" s="41"/>
      <c r="G916" s="41"/>
      <c r="H916" s="42"/>
      <c r="I916" s="41"/>
      <c r="J916" s="41"/>
      <c r="K916" s="42"/>
      <c r="L916" s="42"/>
      <c r="M916" s="41"/>
      <c r="N916" s="43"/>
      <c r="O916" s="43"/>
      <c r="P916" s="42"/>
      <c r="Q916" s="42"/>
      <c r="R916" s="42"/>
      <c r="S916" s="42"/>
      <c r="T916" s="42"/>
      <c r="U916" s="43"/>
      <c r="V916" s="44"/>
      <c r="W916" s="40"/>
      <c r="X916" s="55"/>
      <c r="Y916" s="54" t="str">
        <f>IF(COUNTA(B916:W916)&lt;=3,"",IF(B916&amp;C916&amp;D916="","",IF(F916&amp;G916="","OK",IF(ISERROR(VLOOKUP(MID(F916,2,2)&amp;LEFT(G916,4),ΚΩΔΙΚΟΙ!A:A,1,FALSE)),"ΣΦΑΛΜΑ: Έλλειψη αντιστοίχισης στηλών 5 και 6","OK"))))</f>
        <v/>
      </c>
      <c r="Z916" s="54" t="str">
        <f t="shared" si="88"/>
        <v/>
      </c>
      <c r="AA916" s="54" t="str">
        <f>IF(COUNTA(B916:W916)&lt;=3,"",IF(B916&amp;C916&amp;D916="","",IF(I916&amp;J916="","OK",IF(ISERROR(VLOOKUP(MID(I916,2,2)&amp;LEFT(J916,4),ΚΩΔΙΚΟΙ!A:A,1,FALSE)),"ΣΦΑΛΜΑ: Έλλειψη αντιστοίχισης στηλών 8 και 9","OK"))))</f>
        <v/>
      </c>
      <c r="AB916" s="54" t="str">
        <f t="shared" si="89"/>
        <v/>
      </c>
      <c r="AC916" s="54" t="str">
        <f t="shared" si="90"/>
        <v/>
      </c>
      <c r="AD916" s="54" t="str">
        <f t="shared" si="91"/>
        <v/>
      </c>
      <c r="AE916" s="54" t="str">
        <f t="shared" si="92"/>
        <v/>
      </c>
    </row>
    <row r="917" spans="1:31" ht="62.25" customHeight="1" x14ac:dyDescent="0.25">
      <c r="A917" s="31" t="str">
        <f t="shared" si="87"/>
        <v/>
      </c>
      <c r="B917" s="34"/>
      <c r="C917" s="12"/>
      <c r="D917" s="12"/>
      <c r="E917" s="12"/>
      <c r="F917" s="35"/>
      <c r="G917" s="12"/>
      <c r="H917" s="11"/>
      <c r="I917" s="35"/>
      <c r="J917" s="35"/>
      <c r="K917" s="11"/>
      <c r="L917" s="11"/>
      <c r="M917" s="35"/>
      <c r="N917" s="37"/>
      <c r="O917" s="37"/>
      <c r="P917" s="36"/>
      <c r="Q917" s="36"/>
      <c r="R917" s="36"/>
      <c r="S917" s="36"/>
      <c r="T917" s="36"/>
      <c r="U917" s="37"/>
      <c r="V917" s="38"/>
      <c r="W917" s="34"/>
      <c r="X917" s="53"/>
      <c r="Y917" s="54" t="str">
        <f>IF(COUNTA(B917:W917)&lt;=3,"",IF(B917&amp;C917&amp;D917="","",IF(F917&amp;G917="","OK",IF(ISERROR(VLOOKUP(MID(F917,2,2)&amp;LEFT(G917,4),ΚΩΔΙΚΟΙ!A:A,1,FALSE)),"ΣΦΑΛΜΑ: Έλλειψη αντιστοίχισης στηλών 5 και 6","OK"))))</f>
        <v/>
      </c>
      <c r="Z917" s="54" t="str">
        <f t="shared" si="88"/>
        <v/>
      </c>
      <c r="AA917" s="54" t="str">
        <f>IF(COUNTA(B917:W917)&lt;=3,"",IF(B917&amp;C917&amp;D917="","",IF(I917&amp;J917="","OK",IF(ISERROR(VLOOKUP(MID(I917,2,2)&amp;LEFT(J917,4),ΚΩΔΙΚΟΙ!A:A,1,FALSE)),"ΣΦΑΛΜΑ: Έλλειψη αντιστοίχισης στηλών 8 και 9","OK"))))</f>
        <v/>
      </c>
      <c r="AB917" s="54" t="str">
        <f t="shared" si="89"/>
        <v/>
      </c>
      <c r="AC917" s="54" t="str">
        <f t="shared" si="90"/>
        <v/>
      </c>
      <c r="AD917" s="54" t="str">
        <f t="shared" si="91"/>
        <v/>
      </c>
      <c r="AE917" s="54" t="str">
        <f t="shared" si="92"/>
        <v/>
      </c>
    </row>
    <row r="918" spans="1:31" ht="62.25" customHeight="1" x14ac:dyDescent="0.25">
      <c r="A918" s="39" t="str">
        <f t="shared" si="87"/>
        <v/>
      </c>
      <c r="B918" s="40"/>
      <c r="C918" s="41"/>
      <c r="D918" s="41"/>
      <c r="E918" s="41"/>
      <c r="F918" s="41"/>
      <c r="G918" s="41"/>
      <c r="H918" s="42"/>
      <c r="I918" s="41"/>
      <c r="J918" s="41"/>
      <c r="K918" s="42"/>
      <c r="L918" s="42"/>
      <c r="M918" s="41"/>
      <c r="N918" s="43"/>
      <c r="O918" s="43"/>
      <c r="P918" s="42"/>
      <c r="Q918" s="42"/>
      <c r="R918" s="42"/>
      <c r="S918" s="42"/>
      <c r="T918" s="42"/>
      <c r="U918" s="43"/>
      <c r="V918" s="44"/>
      <c r="W918" s="40"/>
      <c r="X918" s="55"/>
      <c r="Y918" s="54" t="str">
        <f>IF(COUNTA(B918:W918)&lt;=3,"",IF(B918&amp;C918&amp;D918="","",IF(F918&amp;G918="","OK",IF(ISERROR(VLOOKUP(MID(F918,2,2)&amp;LEFT(G918,4),ΚΩΔΙΚΟΙ!A:A,1,FALSE)),"ΣΦΑΛΜΑ: Έλλειψη αντιστοίχισης στηλών 5 και 6","OK"))))</f>
        <v/>
      </c>
      <c r="Z918" s="54" t="str">
        <f t="shared" si="88"/>
        <v/>
      </c>
      <c r="AA918" s="54" t="str">
        <f>IF(COUNTA(B918:W918)&lt;=3,"",IF(B918&amp;C918&amp;D918="","",IF(I918&amp;J918="","OK",IF(ISERROR(VLOOKUP(MID(I918,2,2)&amp;LEFT(J918,4),ΚΩΔΙΚΟΙ!A:A,1,FALSE)),"ΣΦΑΛΜΑ: Έλλειψη αντιστοίχισης στηλών 8 και 9","OK"))))</f>
        <v/>
      </c>
      <c r="AB918" s="54" t="str">
        <f t="shared" si="89"/>
        <v/>
      </c>
      <c r="AC918" s="54" t="str">
        <f t="shared" si="90"/>
        <v/>
      </c>
      <c r="AD918" s="54" t="str">
        <f t="shared" si="91"/>
        <v/>
      </c>
      <c r="AE918" s="54" t="str">
        <f t="shared" si="92"/>
        <v/>
      </c>
    </row>
    <row r="919" spans="1:31" ht="62.25" customHeight="1" x14ac:dyDescent="0.25">
      <c r="A919" s="31" t="str">
        <f t="shared" si="87"/>
        <v/>
      </c>
      <c r="B919" s="34"/>
      <c r="C919" s="12"/>
      <c r="D919" s="12"/>
      <c r="E919" s="12"/>
      <c r="F919" s="35"/>
      <c r="G919" s="12"/>
      <c r="H919" s="11"/>
      <c r="I919" s="35"/>
      <c r="J919" s="35"/>
      <c r="K919" s="11"/>
      <c r="L919" s="11"/>
      <c r="M919" s="35"/>
      <c r="N919" s="37"/>
      <c r="O919" s="37"/>
      <c r="P919" s="36"/>
      <c r="Q919" s="36"/>
      <c r="R919" s="36"/>
      <c r="S919" s="36"/>
      <c r="T919" s="36"/>
      <c r="U919" s="37"/>
      <c r="V919" s="38"/>
      <c r="W919" s="34"/>
      <c r="X919" s="53"/>
      <c r="Y919" s="54" t="str">
        <f>IF(COUNTA(B919:W919)&lt;=3,"",IF(B919&amp;C919&amp;D919="","",IF(F919&amp;G919="","OK",IF(ISERROR(VLOOKUP(MID(F919,2,2)&amp;LEFT(G919,4),ΚΩΔΙΚΟΙ!A:A,1,FALSE)),"ΣΦΑΛΜΑ: Έλλειψη αντιστοίχισης στηλών 5 και 6","OK"))))</f>
        <v/>
      </c>
      <c r="Z919" s="54" t="str">
        <f t="shared" si="88"/>
        <v/>
      </c>
      <c r="AA919" s="54" t="str">
        <f>IF(COUNTA(B919:W919)&lt;=3,"",IF(B919&amp;C919&amp;D919="","",IF(I919&amp;J919="","OK",IF(ISERROR(VLOOKUP(MID(I919,2,2)&amp;LEFT(J919,4),ΚΩΔΙΚΟΙ!A:A,1,FALSE)),"ΣΦΑΛΜΑ: Έλλειψη αντιστοίχισης στηλών 8 και 9","OK"))))</f>
        <v/>
      </c>
      <c r="AB919" s="54" t="str">
        <f t="shared" si="89"/>
        <v/>
      </c>
      <c r="AC919" s="54" t="str">
        <f t="shared" si="90"/>
        <v/>
      </c>
      <c r="AD919" s="54" t="str">
        <f t="shared" si="91"/>
        <v/>
      </c>
      <c r="AE919" s="54" t="str">
        <f t="shared" si="92"/>
        <v/>
      </c>
    </row>
    <row r="920" spans="1:31" ht="62.25" customHeight="1" x14ac:dyDescent="0.25">
      <c r="A920" s="39" t="str">
        <f t="shared" si="87"/>
        <v/>
      </c>
      <c r="B920" s="40"/>
      <c r="C920" s="41"/>
      <c r="D920" s="41"/>
      <c r="E920" s="41"/>
      <c r="F920" s="41"/>
      <c r="G920" s="41"/>
      <c r="H920" s="42"/>
      <c r="I920" s="41"/>
      <c r="J920" s="41"/>
      <c r="K920" s="42"/>
      <c r="L920" s="42"/>
      <c r="M920" s="41"/>
      <c r="N920" s="43"/>
      <c r="O920" s="43"/>
      <c r="P920" s="42"/>
      <c r="Q920" s="42"/>
      <c r="R920" s="42"/>
      <c r="S920" s="42"/>
      <c r="T920" s="42"/>
      <c r="U920" s="43"/>
      <c r="V920" s="44"/>
      <c r="W920" s="40"/>
      <c r="X920" s="55"/>
      <c r="Y920" s="54" t="str">
        <f>IF(COUNTA(B920:W920)&lt;=3,"",IF(B920&amp;C920&amp;D920="","",IF(F920&amp;G920="","OK",IF(ISERROR(VLOOKUP(MID(F920,2,2)&amp;LEFT(G920,4),ΚΩΔΙΚΟΙ!A:A,1,FALSE)),"ΣΦΑΛΜΑ: Έλλειψη αντιστοίχισης στηλών 5 και 6","OK"))))</f>
        <v/>
      </c>
      <c r="Z920" s="54" t="str">
        <f t="shared" si="88"/>
        <v/>
      </c>
      <c r="AA920" s="54" t="str">
        <f>IF(COUNTA(B920:W920)&lt;=3,"",IF(B920&amp;C920&amp;D920="","",IF(I920&amp;J920="","OK",IF(ISERROR(VLOOKUP(MID(I920,2,2)&amp;LEFT(J920,4),ΚΩΔΙΚΟΙ!A:A,1,FALSE)),"ΣΦΑΛΜΑ: Έλλειψη αντιστοίχισης στηλών 8 και 9","OK"))))</f>
        <v/>
      </c>
      <c r="AB920" s="54" t="str">
        <f t="shared" si="89"/>
        <v/>
      </c>
      <c r="AC920" s="54" t="str">
        <f t="shared" si="90"/>
        <v/>
      </c>
      <c r="AD920" s="54" t="str">
        <f t="shared" si="91"/>
        <v/>
      </c>
      <c r="AE920" s="54" t="str">
        <f t="shared" si="92"/>
        <v/>
      </c>
    </row>
    <row r="921" spans="1:31" ht="62.25" customHeight="1" x14ac:dyDescent="0.25">
      <c r="A921" s="31" t="str">
        <f t="shared" si="87"/>
        <v/>
      </c>
      <c r="B921" s="34"/>
      <c r="C921" s="12"/>
      <c r="D921" s="12"/>
      <c r="E921" s="12"/>
      <c r="F921" s="35"/>
      <c r="G921" s="12"/>
      <c r="H921" s="11"/>
      <c r="I921" s="35"/>
      <c r="J921" s="35"/>
      <c r="K921" s="11"/>
      <c r="L921" s="11"/>
      <c r="M921" s="35"/>
      <c r="N921" s="37"/>
      <c r="O921" s="37"/>
      <c r="P921" s="36"/>
      <c r="Q921" s="36"/>
      <c r="R921" s="36"/>
      <c r="S921" s="36"/>
      <c r="T921" s="36"/>
      <c r="U921" s="37"/>
      <c r="V921" s="38"/>
      <c r="W921" s="34"/>
      <c r="X921" s="53"/>
      <c r="Y921" s="54" t="str">
        <f>IF(COUNTA(B921:W921)&lt;=3,"",IF(B921&amp;C921&amp;D921="","",IF(F921&amp;G921="","OK",IF(ISERROR(VLOOKUP(MID(F921,2,2)&amp;LEFT(G921,4),ΚΩΔΙΚΟΙ!A:A,1,FALSE)),"ΣΦΑΛΜΑ: Έλλειψη αντιστοίχισης στηλών 5 και 6","OK"))))</f>
        <v/>
      </c>
      <c r="Z921" s="54" t="str">
        <f t="shared" si="88"/>
        <v/>
      </c>
      <c r="AA921" s="54" t="str">
        <f>IF(COUNTA(B921:W921)&lt;=3,"",IF(B921&amp;C921&amp;D921="","",IF(I921&amp;J921="","OK",IF(ISERROR(VLOOKUP(MID(I921,2,2)&amp;LEFT(J921,4),ΚΩΔΙΚΟΙ!A:A,1,FALSE)),"ΣΦΑΛΜΑ: Έλλειψη αντιστοίχισης στηλών 8 και 9","OK"))))</f>
        <v/>
      </c>
      <c r="AB921" s="54" t="str">
        <f t="shared" si="89"/>
        <v/>
      </c>
      <c r="AC921" s="54" t="str">
        <f t="shared" si="90"/>
        <v/>
      </c>
      <c r="AD921" s="54" t="str">
        <f t="shared" si="91"/>
        <v/>
      </c>
      <c r="AE921" s="54" t="str">
        <f t="shared" si="92"/>
        <v/>
      </c>
    </row>
    <row r="922" spans="1:31" ht="62.25" customHeight="1" x14ac:dyDescent="0.25">
      <c r="A922" s="39" t="str">
        <f t="shared" si="87"/>
        <v/>
      </c>
      <c r="B922" s="40"/>
      <c r="C922" s="41"/>
      <c r="D922" s="41"/>
      <c r="E922" s="41"/>
      <c r="F922" s="41"/>
      <c r="G922" s="41"/>
      <c r="H922" s="42"/>
      <c r="I922" s="41"/>
      <c r="J922" s="41"/>
      <c r="K922" s="42"/>
      <c r="L922" s="42"/>
      <c r="M922" s="41"/>
      <c r="N922" s="43"/>
      <c r="O922" s="43"/>
      <c r="P922" s="42"/>
      <c r="Q922" s="42"/>
      <c r="R922" s="42"/>
      <c r="S922" s="42"/>
      <c r="T922" s="42"/>
      <c r="U922" s="43"/>
      <c r="V922" s="44"/>
      <c r="W922" s="40"/>
      <c r="X922" s="55"/>
      <c r="Y922" s="54" t="str">
        <f>IF(COUNTA(B922:W922)&lt;=3,"",IF(B922&amp;C922&amp;D922="","",IF(F922&amp;G922="","OK",IF(ISERROR(VLOOKUP(MID(F922,2,2)&amp;LEFT(G922,4),ΚΩΔΙΚΟΙ!A:A,1,FALSE)),"ΣΦΑΛΜΑ: Έλλειψη αντιστοίχισης στηλών 5 και 6","OK"))))</f>
        <v/>
      </c>
      <c r="Z922" s="54" t="str">
        <f t="shared" si="88"/>
        <v/>
      </c>
      <c r="AA922" s="54" t="str">
        <f>IF(COUNTA(B922:W922)&lt;=3,"",IF(B922&amp;C922&amp;D922="","",IF(I922&amp;J922="","OK",IF(ISERROR(VLOOKUP(MID(I922,2,2)&amp;LEFT(J922,4),ΚΩΔΙΚΟΙ!A:A,1,FALSE)),"ΣΦΑΛΜΑ: Έλλειψη αντιστοίχισης στηλών 8 και 9","OK"))))</f>
        <v/>
      </c>
      <c r="AB922" s="54" t="str">
        <f t="shared" si="89"/>
        <v/>
      </c>
      <c r="AC922" s="54" t="str">
        <f t="shared" si="90"/>
        <v/>
      </c>
      <c r="AD922" s="54" t="str">
        <f t="shared" si="91"/>
        <v/>
      </c>
      <c r="AE922" s="54" t="str">
        <f t="shared" si="92"/>
        <v/>
      </c>
    </row>
    <row r="923" spans="1:31" ht="62.25" customHeight="1" x14ac:dyDescent="0.25">
      <c r="A923" s="31" t="str">
        <f t="shared" si="87"/>
        <v/>
      </c>
      <c r="B923" s="34"/>
      <c r="C923" s="12"/>
      <c r="D923" s="12"/>
      <c r="E923" s="12"/>
      <c r="F923" s="35"/>
      <c r="G923" s="12"/>
      <c r="H923" s="11"/>
      <c r="I923" s="35"/>
      <c r="J923" s="35"/>
      <c r="K923" s="11"/>
      <c r="L923" s="11"/>
      <c r="M923" s="35"/>
      <c r="N923" s="37"/>
      <c r="O923" s="37"/>
      <c r="P923" s="36"/>
      <c r="Q923" s="36"/>
      <c r="R923" s="36"/>
      <c r="S923" s="36"/>
      <c r="T923" s="36"/>
      <c r="U923" s="37"/>
      <c r="V923" s="38"/>
      <c r="W923" s="34"/>
      <c r="X923" s="53"/>
      <c r="Y923" s="54" t="str">
        <f>IF(COUNTA(B923:W923)&lt;=3,"",IF(B923&amp;C923&amp;D923="","",IF(F923&amp;G923="","OK",IF(ISERROR(VLOOKUP(MID(F923,2,2)&amp;LEFT(G923,4),ΚΩΔΙΚΟΙ!A:A,1,FALSE)),"ΣΦΑΛΜΑ: Έλλειψη αντιστοίχισης στηλών 5 και 6","OK"))))</f>
        <v/>
      </c>
      <c r="Z923" s="54" t="str">
        <f t="shared" si="88"/>
        <v/>
      </c>
      <c r="AA923" s="54" t="str">
        <f>IF(COUNTA(B923:W923)&lt;=3,"",IF(B923&amp;C923&amp;D923="","",IF(I923&amp;J923="","OK",IF(ISERROR(VLOOKUP(MID(I923,2,2)&amp;LEFT(J923,4),ΚΩΔΙΚΟΙ!A:A,1,FALSE)),"ΣΦΑΛΜΑ: Έλλειψη αντιστοίχισης στηλών 8 και 9","OK"))))</f>
        <v/>
      </c>
      <c r="AB923" s="54" t="str">
        <f t="shared" si="89"/>
        <v/>
      </c>
      <c r="AC923" s="54" t="str">
        <f t="shared" si="90"/>
        <v/>
      </c>
      <c r="AD923" s="54" t="str">
        <f t="shared" si="91"/>
        <v/>
      </c>
      <c r="AE923" s="54" t="str">
        <f t="shared" si="92"/>
        <v/>
      </c>
    </row>
    <row r="924" spans="1:31" ht="62.25" customHeight="1" x14ac:dyDescent="0.25">
      <c r="A924" s="39" t="str">
        <f t="shared" si="87"/>
        <v/>
      </c>
      <c r="B924" s="40"/>
      <c r="C924" s="41"/>
      <c r="D924" s="41"/>
      <c r="E924" s="41"/>
      <c r="F924" s="41"/>
      <c r="G924" s="41"/>
      <c r="H924" s="42"/>
      <c r="I924" s="41"/>
      <c r="J924" s="41"/>
      <c r="K924" s="42"/>
      <c r="L924" s="42"/>
      <c r="M924" s="41"/>
      <c r="N924" s="43"/>
      <c r="O924" s="43"/>
      <c r="P924" s="42"/>
      <c r="Q924" s="42"/>
      <c r="R924" s="42"/>
      <c r="S924" s="42"/>
      <c r="T924" s="42"/>
      <c r="U924" s="43"/>
      <c r="V924" s="44"/>
      <c r="W924" s="40"/>
      <c r="X924" s="55"/>
      <c r="Y924" s="54" t="str">
        <f>IF(COUNTA(B924:W924)&lt;=3,"",IF(B924&amp;C924&amp;D924="","",IF(F924&amp;G924="","OK",IF(ISERROR(VLOOKUP(MID(F924,2,2)&amp;LEFT(G924,4),ΚΩΔΙΚΟΙ!A:A,1,FALSE)),"ΣΦΑΛΜΑ: Έλλειψη αντιστοίχισης στηλών 5 και 6","OK"))))</f>
        <v/>
      </c>
      <c r="Z924" s="54" t="str">
        <f t="shared" si="88"/>
        <v/>
      </c>
      <c r="AA924" s="54" t="str">
        <f>IF(COUNTA(B924:W924)&lt;=3,"",IF(B924&amp;C924&amp;D924="","",IF(I924&amp;J924="","OK",IF(ISERROR(VLOOKUP(MID(I924,2,2)&amp;LEFT(J924,4),ΚΩΔΙΚΟΙ!A:A,1,FALSE)),"ΣΦΑΛΜΑ: Έλλειψη αντιστοίχισης στηλών 8 και 9","OK"))))</f>
        <v/>
      </c>
      <c r="AB924" s="54" t="str">
        <f t="shared" si="89"/>
        <v/>
      </c>
      <c r="AC924" s="54" t="str">
        <f t="shared" si="90"/>
        <v/>
      </c>
      <c r="AD924" s="54" t="str">
        <f t="shared" si="91"/>
        <v/>
      </c>
      <c r="AE924" s="54" t="str">
        <f t="shared" si="92"/>
        <v/>
      </c>
    </row>
    <row r="925" spans="1:31" ht="62.25" customHeight="1" x14ac:dyDescent="0.25">
      <c r="A925" s="31" t="str">
        <f t="shared" si="87"/>
        <v/>
      </c>
      <c r="B925" s="34"/>
      <c r="C925" s="12"/>
      <c r="D925" s="12"/>
      <c r="E925" s="12"/>
      <c r="F925" s="35"/>
      <c r="G925" s="12"/>
      <c r="H925" s="11"/>
      <c r="I925" s="35"/>
      <c r="J925" s="35"/>
      <c r="K925" s="11"/>
      <c r="L925" s="11"/>
      <c r="M925" s="35"/>
      <c r="N925" s="37"/>
      <c r="O925" s="37"/>
      <c r="P925" s="36"/>
      <c r="Q925" s="36"/>
      <c r="R925" s="36"/>
      <c r="S925" s="36"/>
      <c r="T925" s="36"/>
      <c r="U925" s="37"/>
      <c r="V925" s="38"/>
      <c r="W925" s="34"/>
      <c r="X925" s="53"/>
      <c r="Y925" s="54" t="str">
        <f>IF(COUNTA(B925:W925)&lt;=3,"",IF(B925&amp;C925&amp;D925="","",IF(F925&amp;G925="","OK",IF(ISERROR(VLOOKUP(MID(F925,2,2)&amp;LEFT(G925,4),ΚΩΔΙΚΟΙ!A:A,1,FALSE)),"ΣΦΑΛΜΑ: Έλλειψη αντιστοίχισης στηλών 5 και 6","OK"))))</f>
        <v/>
      </c>
      <c r="Z925" s="54" t="str">
        <f t="shared" si="88"/>
        <v/>
      </c>
      <c r="AA925" s="54" t="str">
        <f>IF(COUNTA(B925:W925)&lt;=3,"",IF(B925&amp;C925&amp;D925="","",IF(I925&amp;J925="","OK",IF(ISERROR(VLOOKUP(MID(I925,2,2)&amp;LEFT(J925,4),ΚΩΔΙΚΟΙ!A:A,1,FALSE)),"ΣΦΑΛΜΑ: Έλλειψη αντιστοίχισης στηλών 8 και 9","OK"))))</f>
        <v/>
      </c>
      <c r="AB925" s="54" t="str">
        <f t="shared" si="89"/>
        <v/>
      </c>
      <c r="AC925" s="54" t="str">
        <f t="shared" si="90"/>
        <v/>
      </c>
      <c r="AD925" s="54" t="str">
        <f t="shared" si="91"/>
        <v/>
      </c>
      <c r="AE925" s="54" t="str">
        <f t="shared" si="92"/>
        <v/>
      </c>
    </row>
    <row r="926" spans="1:31" ht="62.25" customHeight="1" x14ac:dyDescent="0.25">
      <c r="A926" s="39" t="str">
        <f t="shared" si="87"/>
        <v/>
      </c>
      <c r="B926" s="40"/>
      <c r="C926" s="41"/>
      <c r="D926" s="41"/>
      <c r="E926" s="41"/>
      <c r="F926" s="41"/>
      <c r="G926" s="41"/>
      <c r="H926" s="42"/>
      <c r="I926" s="41"/>
      <c r="J926" s="41"/>
      <c r="K926" s="42"/>
      <c r="L926" s="42"/>
      <c r="M926" s="41"/>
      <c r="N926" s="43"/>
      <c r="O926" s="43"/>
      <c r="P926" s="42"/>
      <c r="Q926" s="42"/>
      <c r="R926" s="42"/>
      <c r="S926" s="42"/>
      <c r="T926" s="42"/>
      <c r="U926" s="43"/>
      <c r="V926" s="44"/>
      <c r="W926" s="40"/>
      <c r="X926" s="55"/>
      <c r="Y926" s="54" t="str">
        <f>IF(COUNTA(B926:W926)&lt;=3,"",IF(B926&amp;C926&amp;D926="","",IF(F926&amp;G926="","OK",IF(ISERROR(VLOOKUP(MID(F926,2,2)&amp;LEFT(G926,4),ΚΩΔΙΚΟΙ!A:A,1,FALSE)),"ΣΦΑΛΜΑ: Έλλειψη αντιστοίχισης στηλών 5 και 6","OK"))))</f>
        <v/>
      </c>
      <c r="Z926" s="54" t="str">
        <f t="shared" si="88"/>
        <v/>
      </c>
      <c r="AA926" s="54" t="str">
        <f>IF(COUNTA(B926:W926)&lt;=3,"",IF(B926&amp;C926&amp;D926="","",IF(I926&amp;J926="","OK",IF(ISERROR(VLOOKUP(MID(I926,2,2)&amp;LEFT(J926,4),ΚΩΔΙΚΟΙ!A:A,1,FALSE)),"ΣΦΑΛΜΑ: Έλλειψη αντιστοίχισης στηλών 8 και 9","OK"))))</f>
        <v/>
      </c>
      <c r="AB926" s="54" t="str">
        <f t="shared" si="89"/>
        <v/>
      </c>
      <c r="AC926" s="54" t="str">
        <f t="shared" si="90"/>
        <v/>
      </c>
      <c r="AD926" s="54" t="str">
        <f t="shared" si="91"/>
        <v/>
      </c>
      <c r="AE926" s="54" t="str">
        <f t="shared" si="92"/>
        <v/>
      </c>
    </row>
    <row r="927" spans="1:31" ht="62.25" customHeight="1" x14ac:dyDescent="0.25">
      <c r="A927" s="31" t="str">
        <f t="shared" si="87"/>
        <v/>
      </c>
      <c r="B927" s="34"/>
      <c r="C927" s="12"/>
      <c r="D927" s="12"/>
      <c r="E927" s="12"/>
      <c r="F927" s="35"/>
      <c r="G927" s="12"/>
      <c r="H927" s="11"/>
      <c r="I927" s="35"/>
      <c r="J927" s="35"/>
      <c r="K927" s="11"/>
      <c r="L927" s="11"/>
      <c r="M927" s="35"/>
      <c r="N927" s="37"/>
      <c r="O927" s="37"/>
      <c r="P927" s="36"/>
      <c r="Q927" s="36"/>
      <c r="R927" s="36"/>
      <c r="S927" s="36"/>
      <c r="T927" s="36"/>
      <c r="U927" s="37"/>
      <c r="V927" s="38"/>
      <c r="W927" s="34"/>
      <c r="X927" s="53"/>
      <c r="Y927" s="54" t="str">
        <f>IF(COUNTA(B927:W927)&lt;=3,"",IF(B927&amp;C927&amp;D927="","",IF(F927&amp;G927="","OK",IF(ISERROR(VLOOKUP(MID(F927,2,2)&amp;LEFT(G927,4),ΚΩΔΙΚΟΙ!A:A,1,FALSE)),"ΣΦΑΛΜΑ: Έλλειψη αντιστοίχισης στηλών 5 και 6","OK"))))</f>
        <v/>
      </c>
      <c r="Z927" s="54" t="str">
        <f t="shared" si="88"/>
        <v/>
      </c>
      <c r="AA927" s="54" t="str">
        <f>IF(COUNTA(B927:W927)&lt;=3,"",IF(B927&amp;C927&amp;D927="","",IF(I927&amp;J927="","OK",IF(ISERROR(VLOOKUP(MID(I927,2,2)&amp;LEFT(J927,4),ΚΩΔΙΚΟΙ!A:A,1,FALSE)),"ΣΦΑΛΜΑ: Έλλειψη αντιστοίχισης στηλών 8 και 9","OK"))))</f>
        <v/>
      </c>
      <c r="AB927" s="54" t="str">
        <f t="shared" si="89"/>
        <v/>
      </c>
      <c r="AC927" s="54" t="str">
        <f t="shared" si="90"/>
        <v/>
      </c>
      <c r="AD927" s="54" t="str">
        <f t="shared" si="91"/>
        <v/>
      </c>
      <c r="AE927" s="54" t="str">
        <f t="shared" si="92"/>
        <v/>
      </c>
    </row>
    <row r="928" spans="1:31" ht="62.25" customHeight="1" x14ac:dyDescent="0.25">
      <c r="A928" s="39" t="str">
        <f t="shared" si="87"/>
        <v/>
      </c>
      <c r="B928" s="40"/>
      <c r="C928" s="41"/>
      <c r="D928" s="41"/>
      <c r="E928" s="41"/>
      <c r="F928" s="41"/>
      <c r="G928" s="41"/>
      <c r="H928" s="42"/>
      <c r="I928" s="41"/>
      <c r="J928" s="41"/>
      <c r="K928" s="42"/>
      <c r="L928" s="42"/>
      <c r="M928" s="41"/>
      <c r="N928" s="43"/>
      <c r="O928" s="43"/>
      <c r="P928" s="42"/>
      <c r="Q928" s="42"/>
      <c r="R928" s="42"/>
      <c r="S928" s="42"/>
      <c r="T928" s="42"/>
      <c r="U928" s="43"/>
      <c r="V928" s="44"/>
      <c r="W928" s="40"/>
      <c r="X928" s="55"/>
      <c r="Y928" s="54" t="str">
        <f>IF(COUNTA(B928:W928)&lt;=3,"",IF(B928&amp;C928&amp;D928="","",IF(F928&amp;G928="","OK",IF(ISERROR(VLOOKUP(MID(F928,2,2)&amp;LEFT(G928,4),ΚΩΔΙΚΟΙ!A:A,1,FALSE)),"ΣΦΑΛΜΑ: Έλλειψη αντιστοίχισης στηλών 5 και 6","OK"))))</f>
        <v/>
      </c>
      <c r="Z928" s="54" t="str">
        <f t="shared" si="88"/>
        <v/>
      </c>
      <c r="AA928" s="54" t="str">
        <f>IF(COUNTA(B928:W928)&lt;=3,"",IF(B928&amp;C928&amp;D928="","",IF(I928&amp;J928="","OK",IF(ISERROR(VLOOKUP(MID(I928,2,2)&amp;LEFT(J928,4),ΚΩΔΙΚΟΙ!A:A,1,FALSE)),"ΣΦΑΛΜΑ: Έλλειψη αντιστοίχισης στηλών 8 και 9","OK"))))</f>
        <v/>
      </c>
      <c r="AB928" s="54" t="str">
        <f t="shared" si="89"/>
        <v/>
      </c>
      <c r="AC928" s="54" t="str">
        <f t="shared" si="90"/>
        <v/>
      </c>
      <c r="AD928" s="54" t="str">
        <f t="shared" si="91"/>
        <v/>
      </c>
      <c r="AE928" s="54" t="str">
        <f t="shared" si="92"/>
        <v/>
      </c>
    </row>
    <row r="929" spans="1:31" ht="62.25" customHeight="1" x14ac:dyDescent="0.25">
      <c r="A929" s="31" t="str">
        <f t="shared" si="87"/>
        <v/>
      </c>
      <c r="B929" s="34"/>
      <c r="C929" s="12"/>
      <c r="D929" s="12"/>
      <c r="E929" s="12"/>
      <c r="F929" s="35"/>
      <c r="G929" s="12"/>
      <c r="H929" s="11"/>
      <c r="I929" s="35"/>
      <c r="J929" s="35"/>
      <c r="K929" s="11"/>
      <c r="L929" s="11"/>
      <c r="M929" s="35"/>
      <c r="N929" s="37"/>
      <c r="O929" s="37"/>
      <c r="P929" s="36"/>
      <c r="Q929" s="36"/>
      <c r="R929" s="36"/>
      <c r="S929" s="36"/>
      <c r="T929" s="36"/>
      <c r="U929" s="37"/>
      <c r="V929" s="38"/>
      <c r="W929" s="34"/>
      <c r="X929" s="53"/>
      <c r="Y929" s="54" t="str">
        <f>IF(COUNTA(B929:W929)&lt;=3,"",IF(B929&amp;C929&amp;D929="","",IF(F929&amp;G929="","OK",IF(ISERROR(VLOOKUP(MID(F929,2,2)&amp;LEFT(G929,4),ΚΩΔΙΚΟΙ!A:A,1,FALSE)),"ΣΦΑΛΜΑ: Έλλειψη αντιστοίχισης στηλών 5 και 6","OK"))))</f>
        <v/>
      </c>
      <c r="Z929" s="54" t="str">
        <f t="shared" si="88"/>
        <v/>
      </c>
      <c r="AA929" s="54" t="str">
        <f>IF(COUNTA(B929:W929)&lt;=3,"",IF(B929&amp;C929&amp;D929="","",IF(I929&amp;J929="","OK",IF(ISERROR(VLOOKUP(MID(I929,2,2)&amp;LEFT(J929,4),ΚΩΔΙΚΟΙ!A:A,1,FALSE)),"ΣΦΑΛΜΑ: Έλλειψη αντιστοίχισης στηλών 8 και 9","OK"))))</f>
        <v/>
      </c>
      <c r="AB929" s="54" t="str">
        <f t="shared" si="89"/>
        <v/>
      </c>
      <c r="AC929" s="54" t="str">
        <f t="shared" si="90"/>
        <v/>
      </c>
      <c r="AD929" s="54" t="str">
        <f t="shared" si="91"/>
        <v/>
      </c>
      <c r="AE929" s="54" t="str">
        <f t="shared" si="92"/>
        <v/>
      </c>
    </row>
    <row r="930" spans="1:31" ht="62.25" customHeight="1" x14ac:dyDescent="0.25">
      <c r="A930" s="39" t="str">
        <f t="shared" si="87"/>
        <v/>
      </c>
      <c r="B930" s="40"/>
      <c r="C930" s="41"/>
      <c r="D930" s="41"/>
      <c r="E930" s="41"/>
      <c r="F930" s="41"/>
      <c r="G930" s="41"/>
      <c r="H930" s="42"/>
      <c r="I930" s="41"/>
      <c r="J930" s="41"/>
      <c r="K930" s="42"/>
      <c r="L930" s="42"/>
      <c r="M930" s="41"/>
      <c r="N930" s="43"/>
      <c r="O930" s="43"/>
      <c r="P930" s="42"/>
      <c r="Q930" s="42"/>
      <c r="R930" s="42"/>
      <c r="S930" s="42"/>
      <c r="T930" s="42"/>
      <c r="U930" s="43"/>
      <c r="V930" s="44"/>
      <c r="W930" s="40"/>
      <c r="X930" s="55"/>
      <c r="Y930" s="54" t="str">
        <f>IF(COUNTA(B930:W930)&lt;=3,"",IF(B930&amp;C930&amp;D930="","",IF(F930&amp;G930="","OK",IF(ISERROR(VLOOKUP(MID(F930,2,2)&amp;LEFT(G930,4),ΚΩΔΙΚΟΙ!A:A,1,FALSE)),"ΣΦΑΛΜΑ: Έλλειψη αντιστοίχισης στηλών 5 και 6","OK"))))</f>
        <v/>
      </c>
      <c r="Z930" s="54" t="str">
        <f t="shared" si="88"/>
        <v/>
      </c>
      <c r="AA930" s="54" t="str">
        <f>IF(COUNTA(B930:W930)&lt;=3,"",IF(B930&amp;C930&amp;D930="","",IF(I930&amp;J930="","OK",IF(ISERROR(VLOOKUP(MID(I930,2,2)&amp;LEFT(J930,4),ΚΩΔΙΚΟΙ!A:A,1,FALSE)),"ΣΦΑΛΜΑ: Έλλειψη αντιστοίχισης στηλών 8 και 9","OK"))))</f>
        <v/>
      </c>
      <c r="AB930" s="54" t="str">
        <f t="shared" si="89"/>
        <v/>
      </c>
      <c r="AC930" s="54" t="str">
        <f t="shared" si="90"/>
        <v/>
      </c>
      <c r="AD930" s="54" t="str">
        <f t="shared" si="91"/>
        <v/>
      </c>
      <c r="AE930" s="54" t="str">
        <f t="shared" si="92"/>
        <v/>
      </c>
    </row>
    <row r="931" spans="1:31" ht="62.25" customHeight="1" x14ac:dyDescent="0.25">
      <c r="A931" s="31" t="str">
        <f t="shared" si="87"/>
        <v/>
      </c>
      <c r="B931" s="34"/>
      <c r="C931" s="12"/>
      <c r="D931" s="12"/>
      <c r="E931" s="12"/>
      <c r="F931" s="35"/>
      <c r="G931" s="12"/>
      <c r="H931" s="11"/>
      <c r="I931" s="35"/>
      <c r="J931" s="35"/>
      <c r="K931" s="11"/>
      <c r="L931" s="11"/>
      <c r="M931" s="35"/>
      <c r="N931" s="37"/>
      <c r="O931" s="37"/>
      <c r="P931" s="36"/>
      <c r="Q931" s="36"/>
      <c r="R931" s="36"/>
      <c r="S931" s="36"/>
      <c r="T931" s="36"/>
      <c r="U931" s="37"/>
      <c r="V931" s="38"/>
      <c r="W931" s="34"/>
      <c r="X931" s="53"/>
      <c r="Y931" s="54" t="str">
        <f>IF(COUNTA(B931:W931)&lt;=3,"",IF(B931&amp;C931&amp;D931="","",IF(F931&amp;G931="","OK",IF(ISERROR(VLOOKUP(MID(F931,2,2)&amp;LEFT(G931,4),ΚΩΔΙΚΟΙ!A:A,1,FALSE)),"ΣΦΑΛΜΑ: Έλλειψη αντιστοίχισης στηλών 5 και 6","OK"))))</f>
        <v/>
      </c>
      <c r="Z931" s="54" t="str">
        <f t="shared" si="88"/>
        <v/>
      </c>
      <c r="AA931" s="54" t="str">
        <f>IF(COUNTA(B931:W931)&lt;=3,"",IF(B931&amp;C931&amp;D931="","",IF(I931&amp;J931="","OK",IF(ISERROR(VLOOKUP(MID(I931,2,2)&amp;LEFT(J931,4),ΚΩΔΙΚΟΙ!A:A,1,FALSE)),"ΣΦΑΛΜΑ: Έλλειψη αντιστοίχισης στηλών 8 και 9","OK"))))</f>
        <v/>
      </c>
      <c r="AB931" s="54" t="str">
        <f t="shared" si="89"/>
        <v/>
      </c>
      <c r="AC931" s="54" t="str">
        <f t="shared" si="90"/>
        <v/>
      </c>
      <c r="AD931" s="54" t="str">
        <f t="shared" si="91"/>
        <v/>
      </c>
      <c r="AE931" s="54" t="str">
        <f t="shared" si="92"/>
        <v/>
      </c>
    </row>
    <row r="932" spans="1:31" ht="62.25" customHeight="1" x14ac:dyDescent="0.25">
      <c r="A932" s="39" t="str">
        <f t="shared" si="87"/>
        <v/>
      </c>
      <c r="B932" s="40"/>
      <c r="C932" s="41"/>
      <c r="D932" s="41"/>
      <c r="E932" s="41"/>
      <c r="F932" s="41"/>
      <c r="G932" s="41"/>
      <c r="H932" s="42"/>
      <c r="I932" s="41"/>
      <c r="J932" s="41"/>
      <c r="K932" s="42"/>
      <c r="L932" s="42"/>
      <c r="M932" s="41"/>
      <c r="N932" s="43"/>
      <c r="O932" s="43"/>
      <c r="P932" s="42"/>
      <c r="Q932" s="42"/>
      <c r="R932" s="42"/>
      <c r="S932" s="42"/>
      <c r="T932" s="42"/>
      <c r="U932" s="43"/>
      <c r="V932" s="44"/>
      <c r="W932" s="40"/>
      <c r="X932" s="55"/>
      <c r="Y932" s="54" t="str">
        <f>IF(COUNTA(B932:W932)&lt;=3,"",IF(B932&amp;C932&amp;D932="","",IF(F932&amp;G932="","OK",IF(ISERROR(VLOOKUP(MID(F932,2,2)&amp;LEFT(G932,4),ΚΩΔΙΚΟΙ!A:A,1,FALSE)),"ΣΦΑΛΜΑ: Έλλειψη αντιστοίχισης στηλών 5 και 6","OK"))))</f>
        <v/>
      </c>
      <c r="Z932" s="54" t="str">
        <f t="shared" si="88"/>
        <v/>
      </c>
      <c r="AA932" s="54" t="str">
        <f>IF(COUNTA(B932:W932)&lt;=3,"",IF(B932&amp;C932&amp;D932="","",IF(I932&amp;J932="","OK",IF(ISERROR(VLOOKUP(MID(I932,2,2)&amp;LEFT(J932,4),ΚΩΔΙΚΟΙ!A:A,1,FALSE)),"ΣΦΑΛΜΑ: Έλλειψη αντιστοίχισης στηλών 8 και 9","OK"))))</f>
        <v/>
      </c>
      <c r="AB932" s="54" t="str">
        <f t="shared" si="89"/>
        <v/>
      </c>
      <c r="AC932" s="54" t="str">
        <f t="shared" si="90"/>
        <v/>
      </c>
      <c r="AD932" s="54" t="str">
        <f t="shared" si="91"/>
        <v/>
      </c>
      <c r="AE932" s="54" t="str">
        <f t="shared" si="92"/>
        <v/>
      </c>
    </row>
    <row r="933" spans="1:31" ht="62.25" customHeight="1" x14ac:dyDescent="0.25">
      <c r="A933" s="31" t="str">
        <f t="shared" si="87"/>
        <v/>
      </c>
      <c r="B933" s="34"/>
      <c r="C933" s="12"/>
      <c r="D933" s="12"/>
      <c r="E933" s="12"/>
      <c r="F933" s="35"/>
      <c r="G933" s="12"/>
      <c r="H933" s="11"/>
      <c r="I933" s="35"/>
      <c r="J933" s="35"/>
      <c r="K933" s="11"/>
      <c r="L933" s="11"/>
      <c r="M933" s="35"/>
      <c r="N933" s="37"/>
      <c r="O933" s="37"/>
      <c r="P933" s="36"/>
      <c r="Q933" s="36"/>
      <c r="R933" s="36"/>
      <c r="S933" s="36"/>
      <c r="T933" s="36"/>
      <c r="U933" s="37"/>
      <c r="V933" s="38"/>
      <c r="W933" s="34"/>
      <c r="X933" s="53"/>
      <c r="Y933" s="54" t="str">
        <f>IF(COUNTA(B933:W933)&lt;=3,"",IF(B933&amp;C933&amp;D933="","",IF(F933&amp;G933="","OK",IF(ISERROR(VLOOKUP(MID(F933,2,2)&amp;LEFT(G933,4),ΚΩΔΙΚΟΙ!A:A,1,FALSE)),"ΣΦΑΛΜΑ: Έλλειψη αντιστοίχισης στηλών 5 και 6","OK"))))</f>
        <v/>
      </c>
      <c r="Z933" s="54" t="str">
        <f t="shared" si="88"/>
        <v/>
      </c>
      <c r="AA933" s="54" t="str">
        <f>IF(COUNTA(B933:W933)&lt;=3,"",IF(B933&amp;C933&amp;D933="","",IF(I933&amp;J933="","OK",IF(ISERROR(VLOOKUP(MID(I933,2,2)&amp;LEFT(J933,4),ΚΩΔΙΚΟΙ!A:A,1,FALSE)),"ΣΦΑΛΜΑ: Έλλειψη αντιστοίχισης στηλών 8 και 9","OK"))))</f>
        <v/>
      </c>
      <c r="AB933" s="54" t="str">
        <f t="shared" si="89"/>
        <v/>
      </c>
      <c r="AC933" s="54" t="str">
        <f t="shared" si="90"/>
        <v/>
      </c>
      <c r="AD933" s="54" t="str">
        <f t="shared" si="91"/>
        <v/>
      </c>
      <c r="AE933" s="54" t="str">
        <f t="shared" si="92"/>
        <v/>
      </c>
    </row>
    <row r="934" spans="1:31" ht="62.25" customHeight="1" x14ac:dyDescent="0.25">
      <c r="A934" s="39" t="str">
        <f t="shared" si="87"/>
        <v/>
      </c>
      <c r="B934" s="40"/>
      <c r="C934" s="41"/>
      <c r="D934" s="41"/>
      <c r="E934" s="41"/>
      <c r="F934" s="41"/>
      <c r="G934" s="41"/>
      <c r="H934" s="42"/>
      <c r="I934" s="41"/>
      <c r="J934" s="41"/>
      <c r="K934" s="42"/>
      <c r="L934" s="42"/>
      <c r="M934" s="41"/>
      <c r="N934" s="43"/>
      <c r="O934" s="43"/>
      <c r="P934" s="42"/>
      <c r="Q934" s="42"/>
      <c r="R934" s="42"/>
      <c r="S934" s="42"/>
      <c r="T934" s="42"/>
      <c r="U934" s="43"/>
      <c r="V934" s="44"/>
      <c r="W934" s="40"/>
      <c r="X934" s="55"/>
      <c r="Y934" s="54" t="str">
        <f>IF(COUNTA(B934:W934)&lt;=3,"",IF(B934&amp;C934&amp;D934="","",IF(F934&amp;G934="","OK",IF(ISERROR(VLOOKUP(MID(F934,2,2)&amp;LEFT(G934,4),ΚΩΔΙΚΟΙ!A:A,1,FALSE)),"ΣΦΑΛΜΑ: Έλλειψη αντιστοίχισης στηλών 5 και 6","OK"))))</f>
        <v/>
      </c>
      <c r="Z934" s="54" t="str">
        <f t="shared" si="88"/>
        <v/>
      </c>
      <c r="AA934" s="54" t="str">
        <f>IF(COUNTA(B934:W934)&lt;=3,"",IF(B934&amp;C934&amp;D934="","",IF(I934&amp;J934="","OK",IF(ISERROR(VLOOKUP(MID(I934,2,2)&amp;LEFT(J934,4),ΚΩΔΙΚΟΙ!A:A,1,FALSE)),"ΣΦΑΛΜΑ: Έλλειψη αντιστοίχισης στηλών 8 και 9","OK"))))</f>
        <v/>
      </c>
      <c r="AB934" s="54" t="str">
        <f t="shared" si="89"/>
        <v/>
      </c>
      <c r="AC934" s="54" t="str">
        <f t="shared" si="90"/>
        <v/>
      </c>
      <c r="AD934" s="54" t="str">
        <f t="shared" si="91"/>
        <v/>
      </c>
      <c r="AE934" s="54" t="str">
        <f t="shared" si="92"/>
        <v/>
      </c>
    </row>
    <row r="935" spans="1:31" ht="62.25" customHeight="1" x14ac:dyDescent="0.25">
      <c r="A935" s="31" t="str">
        <f t="shared" si="87"/>
        <v/>
      </c>
      <c r="B935" s="34"/>
      <c r="C935" s="12"/>
      <c r="D935" s="12"/>
      <c r="E935" s="12"/>
      <c r="F935" s="35"/>
      <c r="G935" s="12"/>
      <c r="H935" s="11"/>
      <c r="I935" s="35"/>
      <c r="J935" s="35"/>
      <c r="K935" s="11"/>
      <c r="L935" s="11"/>
      <c r="M935" s="35"/>
      <c r="N935" s="37"/>
      <c r="O935" s="37"/>
      <c r="P935" s="36"/>
      <c r="Q935" s="36"/>
      <c r="R935" s="36"/>
      <c r="S935" s="36"/>
      <c r="T935" s="36"/>
      <c r="U935" s="37"/>
      <c r="V935" s="38"/>
      <c r="W935" s="34"/>
      <c r="X935" s="53"/>
      <c r="Y935" s="54" t="str">
        <f>IF(COUNTA(B935:W935)&lt;=3,"",IF(B935&amp;C935&amp;D935="","",IF(F935&amp;G935="","OK",IF(ISERROR(VLOOKUP(MID(F935,2,2)&amp;LEFT(G935,4),ΚΩΔΙΚΟΙ!A:A,1,FALSE)),"ΣΦΑΛΜΑ: Έλλειψη αντιστοίχισης στηλών 5 και 6","OK"))))</f>
        <v/>
      </c>
      <c r="Z935" s="54" t="str">
        <f t="shared" si="88"/>
        <v/>
      </c>
      <c r="AA935" s="54" t="str">
        <f>IF(COUNTA(B935:W935)&lt;=3,"",IF(B935&amp;C935&amp;D935="","",IF(I935&amp;J935="","OK",IF(ISERROR(VLOOKUP(MID(I935,2,2)&amp;LEFT(J935,4),ΚΩΔΙΚΟΙ!A:A,1,FALSE)),"ΣΦΑΛΜΑ: Έλλειψη αντιστοίχισης στηλών 8 και 9","OK"))))</f>
        <v/>
      </c>
      <c r="AB935" s="54" t="str">
        <f t="shared" si="89"/>
        <v/>
      </c>
      <c r="AC935" s="54" t="str">
        <f t="shared" si="90"/>
        <v/>
      </c>
      <c r="AD935" s="54" t="str">
        <f t="shared" si="91"/>
        <v/>
      </c>
      <c r="AE935" s="54" t="str">
        <f t="shared" si="92"/>
        <v/>
      </c>
    </row>
    <row r="936" spans="1:31" ht="62.25" customHeight="1" x14ac:dyDescent="0.25">
      <c r="A936" s="39" t="str">
        <f t="shared" si="87"/>
        <v/>
      </c>
      <c r="B936" s="40"/>
      <c r="C936" s="41"/>
      <c r="D936" s="41"/>
      <c r="E936" s="41"/>
      <c r="F936" s="41"/>
      <c r="G936" s="41"/>
      <c r="H936" s="42"/>
      <c r="I936" s="41"/>
      <c r="J936" s="41"/>
      <c r="K936" s="42"/>
      <c r="L936" s="42"/>
      <c r="M936" s="41"/>
      <c r="N936" s="43"/>
      <c r="O936" s="43"/>
      <c r="P936" s="42"/>
      <c r="Q936" s="42"/>
      <c r="R936" s="42"/>
      <c r="S936" s="42"/>
      <c r="T936" s="42"/>
      <c r="U936" s="43"/>
      <c r="V936" s="44"/>
      <c r="W936" s="40"/>
      <c r="X936" s="55"/>
      <c r="Y936" s="54" t="str">
        <f>IF(COUNTA(B936:W936)&lt;=3,"",IF(B936&amp;C936&amp;D936="","",IF(F936&amp;G936="","OK",IF(ISERROR(VLOOKUP(MID(F936,2,2)&amp;LEFT(G936,4),ΚΩΔΙΚΟΙ!A:A,1,FALSE)),"ΣΦΑΛΜΑ: Έλλειψη αντιστοίχισης στηλών 5 και 6","OK"))))</f>
        <v/>
      </c>
      <c r="Z936" s="54" t="str">
        <f t="shared" si="88"/>
        <v/>
      </c>
      <c r="AA936" s="54" t="str">
        <f>IF(COUNTA(B936:W936)&lt;=3,"",IF(B936&amp;C936&amp;D936="","",IF(I936&amp;J936="","OK",IF(ISERROR(VLOOKUP(MID(I936,2,2)&amp;LEFT(J936,4),ΚΩΔΙΚΟΙ!A:A,1,FALSE)),"ΣΦΑΛΜΑ: Έλλειψη αντιστοίχισης στηλών 8 και 9","OK"))))</f>
        <v/>
      </c>
      <c r="AB936" s="54" t="str">
        <f t="shared" si="89"/>
        <v/>
      </c>
      <c r="AC936" s="54" t="str">
        <f t="shared" si="90"/>
        <v/>
      </c>
      <c r="AD936" s="54" t="str">
        <f t="shared" si="91"/>
        <v/>
      </c>
      <c r="AE936" s="54" t="str">
        <f t="shared" si="92"/>
        <v/>
      </c>
    </row>
    <row r="937" spans="1:31" ht="62.25" customHeight="1" x14ac:dyDescent="0.25">
      <c r="A937" s="31" t="str">
        <f t="shared" si="87"/>
        <v/>
      </c>
      <c r="B937" s="34"/>
      <c r="C937" s="12"/>
      <c r="D937" s="12"/>
      <c r="E937" s="12"/>
      <c r="F937" s="35"/>
      <c r="G937" s="12"/>
      <c r="H937" s="11"/>
      <c r="I937" s="35"/>
      <c r="J937" s="35"/>
      <c r="K937" s="11"/>
      <c r="L937" s="11"/>
      <c r="M937" s="35"/>
      <c r="N937" s="37"/>
      <c r="O937" s="37"/>
      <c r="P937" s="36"/>
      <c r="Q937" s="36"/>
      <c r="R937" s="36"/>
      <c r="S937" s="36"/>
      <c r="T937" s="36"/>
      <c r="U937" s="37"/>
      <c r="V937" s="38"/>
      <c r="W937" s="34"/>
      <c r="X937" s="53"/>
      <c r="Y937" s="54" t="str">
        <f>IF(COUNTA(B937:W937)&lt;=3,"",IF(B937&amp;C937&amp;D937="","",IF(F937&amp;G937="","OK",IF(ISERROR(VLOOKUP(MID(F937,2,2)&amp;LEFT(G937,4),ΚΩΔΙΚΟΙ!A:A,1,FALSE)),"ΣΦΑΛΜΑ: Έλλειψη αντιστοίχισης στηλών 5 και 6","OK"))))</f>
        <v/>
      </c>
      <c r="Z937" s="54" t="str">
        <f t="shared" si="88"/>
        <v/>
      </c>
      <c r="AA937" s="54" t="str">
        <f>IF(COUNTA(B937:W937)&lt;=3,"",IF(B937&amp;C937&amp;D937="","",IF(I937&amp;J937="","OK",IF(ISERROR(VLOOKUP(MID(I937,2,2)&amp;LEFT(J937,4),ΚΩΔΙΚΟΙ!A:A,1,FALSE)),"ΣΦΑΛΜΑ: Έλλειψη αντιστοίχισης στηλών 8 και 9","OK"))))</f>
        <v/>
      </c>
      <c r="AB937" s="54" t="str">
        <f t="shared" si="89"/>
        <v/>
      </c>
      <c r="AC937" s="54" t="str">
        <f t="shared" si="90"/>
        <v/>
      </c>
      <c r="AD937" s="54" t="str">
        <f t="shared" si="91"/>
        <v/>
      </c>
      <c r="AE937" s="54" t="str">
        <f t="shared" si="92"/>
        <v/>
      </c>
    </row>
    <row r="938" spans="1:31" ht="62.25" customHeight="1" x14ac:dyDescent="0.25">
      <c r="A938" s="39" t="str">
        <f t="shared" si="87"/>
        <v/>
      </c>
      <c r="B938" s="40"/>
      <c r="C938" s="41"/>
      <c r="D938" s="41"/>
      <c r="E938" s="41"/>
      <c r="F938" s="41"/>
      <c r="G938" s="41"/>
      <c r="H938" s="42"/>
      <c r="I938" s="41"/>
      <c r="J938" s="41"/>
      <c r="K938" s="42"/>
      <c r="L938" s="42"/>
      <c r="M938" s="41"/>
      <c r="N938" s="43"/>
      <c r="O938" s="43"/>
      <c r="P938" s="42"/>
      <c r="Q938" s="42"/>
      <c r="R938" s="42"/>
      <c r="S938" s="42"/>
      <c r="T938" s="42"/>
      <c r="U938" s="43"/>
      <c r="V938" s="44"/>
      <c r="W938" s="40"/>
      <c r="X938" s="55"/>
      <c r="Y938" s="54" t="str">
        <f>IF(COUNTA(B938:W938)&lt;=3,"",IF(B938&amp;C938&amp;D938="","",IF(F938&amp;G938="","OK",IF(ISERROR(VLOOKUP(MID(F938,2,2)&amp;LEFT(G938,4),ΚΩΔΙΚΟΙ!A:A,1,FALSE)),"ΣΦΑΛΜΑ: Έλλειψη αντιστοίχισης στηλών 5 και 6","OK"))))</f>
        <v/>
      </c>
      <c r="Z938" s="54" t="str">
        <f t="shared" si="88"/>
        <v/>
      </c>
      <c r="AA938" s="54" t="str">
        <f>IF(COUNTA(B938:W938)&lt;=3,"",IF(B938&amp;C938&amp;D938="","",IF(I938&amp;J938="","OK",IF(ISERROR(VLOOKUP(MID(I938,2,2)&amp;LEFT(J938,4),ΚΩΔΙΚΟΙ!A:A,1,FALSE)),"ΣΦΑΛΜΑ: Έλλειψη αντιστοίχισης στηλών 8 και 9","OK"))))</f>
        <v/>
      </c>
      <c r="AB938" s="54" t="str">
        <f t="shared" si="89"/>
        <v/>
      </c>
      <c r="AC938" s="54" t="str">
        <f t="shared" si="90"/>
        <v/>
      </c>
      <c r="AD938" s="54" t="str">
        <f t="shared" si="91"/>
        <v/>
      </c>
      <c r="AE938" s="54" t="str">
        <f t="shared" si="92"/>
        <v/>
      </c>
    </row>
    <row r="939" spans="1:31" ht="62.25" customHeight="1" x14ac:dyDescent="0.25">
      <c r="A939" s="31" t="str">
        <f t="shared" si="87"/>
        <v/>
      </c>
      <c r="B939" s="34"/>
      <c r="C939" s="12"/>
      <c r="D939" s="12"/>
      <c r="E939" s="12"/>
      <c r="F939" s="35"/>
      <c r="G939" s="12"/>
      <c r="H939" s="11"/>
      <c r="I939" s="35"/>
      <c r="J939" s="35"/>
      <c r="K939" s="11"/>
      <c r="L939" s="11"/>
      <c r="M939" s="35"/>
      <c r="N939" s="37"/>
      <c r="O939" s="37"/>
      <c r="P939" s="36"/>
      <c r="Q939" s="36"/>
      <c r="R939" s="36"/>
      <c r="S939" s="36"/>
      <c r="T939" s="36"/>
      <c r="U939" s="37"/>
      <c r="V939" s="38"/>
      <c r="W939" s="34"/>
      <c r="X939" s="53"/>
      <c r="Y939" s="54" t="str">
        <f>IF(COUNTA(B939:W939)&lt;=3,"",IF(B939&amp;C939&amp;D939="","",IF(F939&amp;G939="","OK",IF(ISERROR(VLOOKUP(MID(F939,2,2)&amp;LEFT(G939,4),ΚΩΔΙΚΟΙ!A:A,1,FALSE)),"ΣΦΑΛΜΑ: Έλλειψη αντιστοίχισης στηλών 5 και 6","OK"))))</f>
        <v/>
      </c>
      <c r="Z939" s="54" t="str">
        <f t="shared" si="88"/>
        <v/>
      </c>
      <c r="AA939" s="54" t="str">
        <f>IF(COUNTA(B939:W939)&lt;=3,"",IF(B939&amp;C939&amp;D939="","",IF(I939&amp;J939="","OK",IF(ISERROR(VLOOKUP(MID(I939,2,2)&amp;LEFT(J939,4),ΚΩΔΙΚΟΙ!A:A,1,FALSE)),"ΣΦΑΛΜΑ: Έλλειψη αντιστοίχισης στηλών 8 και 9","OK"))))</f>
        <v/>
      </c>
      <c r="AB939" s="54" t="str">
        <f t="shared" si="89"/>
        <v/>
      </c>
      <c r="AC939" s="54" t="str">
        <f t="shared" si="90"/>
        <v/>
      </c>
      <c r="AD939" s="54" t="str">
        <f t="shared" si="91"/>
        <v/>
      </c>
      <c r="AE939" s="54" t="str">
        <f t="shared" si="92"/>
        <v/>
      </c>
    </row>
    <row r="940" spans="1:31" ht="62.25" customHeight="1" x14ac:dyDescent="0.25">
      <c r="A940" s="39" t="str">
        <f t="shared" si="87"/>
        <v/>
      </c>
      <c r="B940" s="40"/>
      <c r="C940" s="41"/>
      <c r="D940" s="41"/>
      <c r="E940" s="41"/>
      <c r="F940" s="41"/>
      <c r="G940" s="41"/>
      <c r="H940" s="42"/>
      <c r="I940" s="41"/>
      <c r="J940" s="41"/>
      <c r="K940" s="42"/>
      <c r="L940" s="42"/>
      <c r="M940" s="41"/>
      <c r="N940" s="43"/>
      <c r="O940" s="43"/>
      <c r="P940" s="42"/>
      <c r="Q940" s="42"/>
      <c r="R940" s="42"/>
      <c r="S940" s="42"/>
      <c r="T940" s="42"/>
      <c r="U940" s="43"/>
      <c r="V940" s="44"/>
      <c r="W940" s="40"/>
      <c r="X940" s="55"/>
      <c r="Y940" s="54" t="str">
        <f>IF(COUNTA(B940:W940)&lt;=3,"",IF(B940&amp;C940&amp;D940="","",IF(F940&amp;G940="","OK",IF(ISERROR(VLOOKUP(MID(F940,2,2)&amp;LEFT(G940,4),ΚΩΔΙΚΟΙ!A:A,1,FALSE)),"ΣΦΑΛΜΑ: Έλλειψη αντιστοίχισης στηλών 5 και 6","OK"))))</f>
        <v/>
      </c>
      <c r="Z940" s="54" t="str">
        <f t="shared" si="88"/>
        <v/>
      </c>
      <c r="AA940" s="54" t="str">
        <f>IF(COUNTA(B940:W940)&lt;=3,"",IF(B940&amp;C940&amp;D940="","",IF(I940&amp;J940="","OK",IF(ISERROR(VLOOKUP(MID(I940,2,2)&amp;LEFT(J940,4),ΚΩΔΙΚΟΙ!A:A,1,FALSE)),"ΣΦΑΛΜΑ: Έλλειψη αντιστοίχισης στηλών 8 και 9","OK"))))</f>
        <v/>
      </c>
      <c r="AB940" s="54" t="str">
        <f t="shared" si="89"/>
        <v/>
      </c>
      <c r="AC940" s="54" t="str">
        <f t="shared" si="90"/>
        <v/>
      </c>
      <c r="AD940" s="54" t="str">
        <f t="shared" si="91"/>
        <v/>
      </c>
      <c r="AE940" s="54" t="str">
        <f t="shared" si="92"/>
        <v/>
      </c>
    </row>
    <row r="941" spans="1:31" ht="62.25" customHeight="1" x14ac:dyDescent="0.25">
      <c r="A941" s="31" t="str">
        <f t="shared" si="87"/>
        <v/>
      </c>
      <c r="B941" s="34"/>
      <c r="C941" s="12"/>
      <c r="D941" s="12"/>
      <c r="E941" s="12"/>
      <c r="F941" s="35"/>
      <c r="G941" s="12"/>
      <c r="H941" s="11"/>
      <c r="I941" s="35"/>
      <c r="J941" s="35"/>
      <c r="K941" s="11"/>
      <c r="L941" s="11"/>
      <c r="M941" s="35"/>
      <c r="N941" s="37"/>
      <c r="O941" s="37"/>
      <c r="P941" s="36"/>
      <c r="Q941" s="36"/>
      <c r="R941" s="36"/>
      <c r="S941" s="36"/>
      <c r="T941" s="36"/>
      <c r="U941" s="37"/>
      <c r="V941" s="38"/>
      <c r="W941" s="34"/>
      <c r="X941" s="53"/>
      <c r="Y941" s="54" t="str">
        <f>IF(COUNTA(B941:W941)&lt;=3,"",IF(B941&amp;C941&amp;D941="","",IF(F941&amp;G941="","OK",IF(ISERROR(VLOOKUP(MID(F941,2,2)&amp;LEFT(G941,4),ΚΩΔΙΚΟΙ!A:A,1,FALSE)),"ΣΦΑΛΜΑ: Έλλειψη αντιστοίχισης στηλών 5 και 6","OK"))))</f>
        <v/>
      </c>
      <c r="Z941" s="54" t="str">
        <f t="shared" si="88"/>
        <v/>
      </c>
      <c r="AA941" s="54" t="str">
        <f>IF(COUNTA(B941:W941)&lt;=3,"",IF(B941&amp;C941&amp;D941="","",IF(I941&amp;J941="","OK",IF(ISERROR(VLOOKUP(MID(I941,2,2)&amp;LEFT(J941,4),ΚΩΔΙΚΟΙ!A:A,1,FALSE)),"ΣΦΑΛΜΑ: Έλλειψη αντιστοίχισης στηλών 8 και 9","OK"))))</f>
        <v/>
      </c>
      <c r="AB941" s="54" t="str">
        <f t="shared" si="89"/>
        <v/>
      </c>
      <c r="AC941" s="54" t="str">
        <f t="shared" si="90"/>
        <v/>
      </c>
      <c r="AD941" s="54" t="str">
        <f t="shared" si="91"/>
        <v/>
      </c>
      <c r="AE941" s="54" t="str">
        <f t="shared" si="92"/>
        <v/>
      </c>
    </row>
    <row r="942" spans="1:31" ht="62.25" customHeight="1" x14ac:dyDescent="0.25">
      <c r="A942" s="39" t="str">
        <f t="shared" si="87"/>
        <v/>
      </c>
      <c r="B942" s="40"/>
      <c r="C942" s="41"/>
      <c r="D942" s="41"/>
      <c r="E942" s="41"/>
      <c r="F942" s="41"/>
      <c r="G942" s="41"/>
      <c r="H942" s="42"/>
      <c r="I942" s="41"/>
      <c r="J942" s="41"/>
      <c r="K942" s="42"/>
      <c r="L942" s="42"/>
      <c r="M942" s="41"/>
      <c r="N942" s="43"/>
      <c r="O942" s="43"/>
      <c r="P942" s="42"/>
      <c r="Q942" s="42"/>
      <c r="R942" s="42"/>
      <c r="S942" s="42"/>
      <c r="T942" s="42"/>
      <c r="U942" s="43"/>
      <c r="V942" s="44"/>
      <c r="W942" s="40"/>
      <c r="X942" s="55"/>
      <c r="Y942" s="54" t="str">
        <f>IF(COUNTA(B942:W942)&lt;=3,"",IF(B942&amp;C942&amp;D942="","",IF(F942&amp;G942="","OK",IF(ISERROR(VLOOKUP(MID(F942,2,2)&amp;LEFT(G942,4),ΚΩΔΙΚΟΙ!A:A,1,FALSE)),"ΣΦΑΛΜΑ: Έλλειψη αντιστοίχισης στηλών 5 και 6","OK"))))</f>
        <v/>
      </c>
      <c r="Z942" s="54" t="str">
        <f t="shared" si="88"/>
        <v/>
      </c>
      <c r="AA942" s="54" t="str">
        <f>IF(COUNTA(B942:W942)&lt;=3,"",IF(B942&amp;C942&amp;D942="","",IF(I942&amp;J942="","OK",IF(ISERROR(VLOOKUP(MID(I942,2,2)&amp;LEFT(J942,4),ΚΩΔΙΚΟΙ!A:A,1,FALSE)),"ΣΦΑΛΜΑ: Έλλειψη αντιστοίχισης στηλών 8 και 9","OK"))))</f>
        <v/>
      </c>
      <c r="AB942" s="54" t="str">
        <f t="shared" si="89"/>
        <v/>
      </c>
      <c r="AC942" s="54" t="str">
        <f t="shared" si="90"/>
        <v/>
      </c>
      <c r="AD942" s="54" t="str">
        <f t="shared" si="91"/>
        <v/>
      </c>
      <c r="AE942" s="54" t="str">
        <f t="shared" si="92"/>
        <v/>
      </c>
    </row>
    <row r="943" spans="1:31" ht="62.25" customHeight="1" x14ac:dyDescent="0.25">
      <c r="A943" s="31" t="str">
        <f t="shared" si="87"/>
        <v/>
      </c>
      <c r="B943" s="34"/>
      <c r="C943" s="12"/>
      <c r="D943" s="12"/>
      <c r="E943" s="12"/>
      <c r="F943" s="35"/>
      <c r="G943" s="12"/>
      <c r="H943" s="11"/>
      <c r="I943" s="35"/>
      <c r="J943" s="35"/>
      <c r="K943" s="11"/>
      <c r="L943" s="11"/>
      <c r="M943" s="35"/>
      <c r="N943" s="37"/>
      <c r="O943" s="37"/>
      <c r="P943" s="36"/>
      <c r="Q943" s="36"/>
      <c r="R943" s="36"/>
      <c r="S943" s="36"/>
      <c r="T943" s="36"/>
      <c r="U943" s="37"/>
      <c r="V943" s="38"/>
      <c r="W943" s="34"/>
      <c r="X943" s="53"/>
      <c r="Y943" s="54" t="str">
        <f>IF(COUNTA(B943:W943)&lt;=3,"",IF(B943&amp;C943&amp;D943="","",IF(F943&amp;G943="","OK",IF(ISERROR(VLOOKUP(MID(F943,2,2)&amp;LEFT(G943,4),ΚΩΔΙΚΟΙ!A:A,1,FALSE)),"ΣΦΑΛΜΑ: Έλλειψη αντιστοίχισης στηλών 5 και 6","OK"))))</f>
        <v/>
      </c>
      <c r="Z943" s="54" t="str">
        <f t="shared" si="88"/>
        <v/>
      </c>
      <c r="AA943" s="54" t="str">
        <f>IF(COUNTA(B943:W943)&lt;=3,"",IF(B943&amp;C943&amp;D943="","",IF(I943&amp;J943="","OK",IF(ISERROR(VLOOKUP(MID(I943,2,2)&amp;LEFT(J943,4),ΚΩΔΙΚΟΙ!A:A,1,FALSE)),"ΣΦΑΛΜΑ: Έλλειψη αντιστοίχισης στηλών 8 και 9","OK"))))</f>
        <v/>
      </c>
      <c r="AB943" s="54" t="str">
        <f t="shared" si="89"/>
        <v/>
      </c>
      <c r="AC943" s="54" t="str">
        <f t="shared" si="90"/>
        <v/>
      </c>
      <c r="AD943" s="54" t="str">
        <f t="shared" si="91"/>
        <v/>
      </c>
      <c r="AE943" s="54" t="str">
        <f t="shared" si="92"/>
        <v/>
      </c>
    </row>
    <row r="944" spans="1:31" ht="62.25" customHeight="1" x14ac:dyDescent="0.25">
      <c r="A944" s="39" t="str">
        <f t="shared" si="87"/>
        <v/>
      </c>
      <c r="B944" s="40"/>
      <c r="C944" s="41"/>
      <c r="D944" s="41"/>
      <c r="E944" s="41"/>
      <c r="F944" s="41"/>
      <c r="G944" s="41"/>
      <c r="H944" s="42"/>
      <c r="I944" s="41"/>
      <c r="J944" s="41"/>
      <c r="K944" s="42"/>
      <c r="L944" s="42"/>
      <c r="M944" s="41"/>
      <c r="N944" s="43"/>
      <c r="O944" s="43"/>
      <c r="P944" s="42"/>
      <c r="Q944" s="42"/>
      <c r="R944" s="42"/>
      <c r="S944" s="42"/>
      <c r="T944" s="42"/>
      <c r="U944" s="43"/>
      <c r="V944" s="44"/>
      <c r="W944" s="40"/>
      <c r="X944" s="55"/>
      <c r="Y944" s="54" t="str">
        <f>IF(COUNTA(B944:W944)&lt;=3,"",IF(B944&amp;C944&amp;D944="","",IF(F944&amp;G944="","OK",IF(ISERROR(VLOOKUP(MID(F944,2,2)&amp;LEFT(G944,4),ΚΩΔΙΚΟΙ!A:A,1,FALSE)),"ΣΦΑΛΜΑ: Έλλειψη αντιστοίχισης στηλών 5 και 6","OK"))))</f>
        <v/>
      </c>
      <c r="Z944" s="54" t="str">
        <f t="shared" si="88"/>
        <v/>
      </c>
      <c r="AA944" s="54" t="str">
        <f>IF(COUNTA(B944:W944)&lt;=3,"",IF(B944&amp;C944&amp;D944="","",IF(I944&amp;J944="","OK",IF(ISERROR(VLOOKUP(MID(I944,2,2)&amp;LEFT(J944,4),ΚΩΔΙΚΟΙ!A:A,1,FALSE)),"ΣΦΑΛΜΑ: Έλλειψη αντιστοίχισης στηλών 8 και 9","OK"))))</f>
        <v/>
      </c>
      <c r="AB944" s="54" t="str">
        <f t="shared" si="89"/>
        <v/>
      </c>
      <c r="AC944" s="54" t="str">
        <f t="shared" si="90"/>
        <v/>
      </c>
      <c r="AD944" s="54" t="str">
        <f t="shared" si="91"/>
        <v/>
      </c>
      <c r="AE944" s="54" t="str">
        <f t="shared" si="92"/>
        <v/>
      </c>
    </row>
    <row r="945" spans="1:31" ht="62.25" customHeight="1" x14ac:dyDescent="0.25">
      <c r="A945" s="31" t="str">
        <f t="shared" si="87"/>
        <v/>
      </c>
      <c r="B945" s="34"/>
      <c r="C945" s="12"/>
      <c r="D945" s="12"/>
      <c r="E945" s="12"/>
      <c r="F945" s="35"/>
      <c r="G945" s="12"/>
      <c r="H945" s="11"/>
      <c r="I945" s="35"/>
      <c r="J945" s="35"/>
      <c r="K945" s="11"/>
      <c r="L945" s="11"/>
      <c r="M945" s="35"/>
      <c r="N945" s="37"/>
      <c r="O945" s="37"/>
      <c r="P945" s="36"/>
      <c r="Q945" s="36"/>
      <c r="R945" s="36"/>
      <c r="S945" s="36"/>
      <c r="T945" s="36"/>
      <c r="U945" s="37"/>
      <c r="V945" s="38"/>
      <c r="W945" s="34"/>
      <c r="X945" s="53"/>
      <c r="Y945" s="54" t="str">
        <f>IF(COUNTA(B945:W945)&lt;=3,"",IF(B945&amp;C945&amp;D945="","",IF(F945&amp;G945="","OK",IF(ISERROR(VLOOKUP(MID(F945,2,2)&amp;LEFT(G945,4),ΚΩΔΙΚΟΙ!A:A,1,FALSE)),"ΣΦΑΛΜΑ: Έλλειψη αντιστοίχισης στηλών 5 και 6","OK"))))</f>
        <v/>
      </c>
      <c r="Z945" s="54" t="str">
        <f t="shared" si="88"/>
        <v/>
      </c>
      <c r="AA945" s="54" t="str">
        <f>IF(COUNTA(B945:W945)&lt;=3,"",IF(B945&amp;C945&amp;D945="","",IF(I945&amp;J945="","OK",IF(ISERROR(VLOOKUP(MID(I945,2,2)&amp;LEFT(J945,4),ΚΩΔΙΚΟΙ!A:A,1,FALSE)),"ΣΦΑΛΜΑ: Έλλειψη αντιστοίχισης στηλών 8 και 9","OK"))))</f>
        <v/>
      </c>
      <c r="AB945" s="54" t="str">
        <f t="shared" si="89"/>
        <v/>
      </c>
      <c r="AC945" s="54" t="str">
        <f t="shared" si="90"/>
        <v/>
      </c>
      <c r="AD945" s="54" t="str">
        <f t="shared" si="91"/>
        <v/>
      </c>
      <c r="AE945" s="54" t="str">
        <f t="shared" si="92"/>
        <v/>
      </c>
    </row>
    <row r="946" spans="1:31" ht="62.25" customHeight="1" x14ac:dyDescent="0.25">
      <c r="A946" s="39" t="str">
        <f t="shared" si="87"/>
        <v/>
      </c>
      <c r="B946" s="40"/>
      <c r="C946" s="41"/>
      <c r="D946" s="41"/>
      <c r="E946" s="41"/>
      <c r="F946" s="41"/>
      <c r="G946" s="41"/>
      <c r="H946" s="42"/>
      <c r="I946" s="41"/>
      <c r="J946" s="41"/>
      <c r="K946" s="42"/>
      <c r="L946" s="42"/>
      <c r="M946" s="41"/>
      <c r="N946" s="43"/>
      <c r="O946" s="43"/>
      <c r="P946" s="42"/>
      <c r="Q946" s="42"/>
      <c r="R946" s="42"/>
      <c r="S946" s="42"/>
      <c r="T946" s="42"/>
      <c r="U946" s="43"/>
      <c r="V946" s="44"/>
      <c r="W946" s="40"/>
      <c r="X946" s="55"/>
      <c r="Y946" s="54" t="str">
        <f>IF(COUNTA(B946:W946)&lt;=3,"",IF(B946&amp;C946&amp;D946="","",IF(F946&amp;G946="","OK",IF(ISERROR(VLOOKUP(MID(F946,2,2)&amp;LEFT(G946,4),ΚΩΔΙΚΟΙ!A:A,1,FALSE)),"ΣΦΑΛΜΑ: Έλλειψη αντιστοίχισης στηλών 5 και 6","OK"))))</f>
        <v/>
      </c>
      <c r="Z946" s="54" t="str">
        <f t="shared" si="88"/>
        <v/>
      </c>
      <c r="AA946" s="54" t="str">
        <f>IF(COUNTA(B946:W946)&lt;=3,"",IF(B946&amp;C946&amp;D946="","",IF(I946&amp;J946="","OK",IF(ISERROR(VLOOKUP(MID(I946,2,2)&amp;LEFT(J946,4),ΚΩΔΙΚΟΙ!A:A,1,FALSE)),"ΣΦΑΛΜΑ: Έλλειψη αντιστοίχισης στηλών 8 και 9","OK"))))</f>
        <v/>
      </c>
      <c r="AB946" s="54" t="str">
        <f t="shared" si="89"/>
        <v/>
      </c>
      <c r="AC946" s="54" t="str">
        <f t="shared" si="90"/>
        <v/>
      </c>
      <c r="AD946" s="54" t="str">
        <f t="shared" si="91"/>
        <v/>
      </c>
      <c r="AE946" s="54" t="str">
        <f t="shared" si="92"/>
        <v/>
      </c>
    </row>
    <row r="947" spans="1:31" ht="62.25" customHeight="1" x14ac:dyDescent="0.25">
      <c r="A947" s="31" t="str">
        <f t="shared" si="87"/>
        <v/>
      </c>
      <c r="B947" s="34"/>
      <c r="C947" s="12"/>
      <c r="D947" s="12"/>
      <c r="E947" s="12"/>
      <c r="F947" s="35"/>
      <c r="G947" s="12"/>
      <c r="H947" s="11"/>
      <c r="I947" s="35"/>
      <c r="J947" s="35"/>
      <c r="K947" s="11"/>
      <c r="L947" s="11"/>
      <c r="M947" s="35"/>
      <c r="N947" s="37"/>
      <c r="O947" s="37"/>
      <c r="P947" s="36"/>
      <c r="Q947" s="36"/>
      <c r="R947" s="36"/>
      <c r="S947" s="36"/>
      <c r="T947" s="36"/>
      <c r="U947" s="37"/>
      <c r="V947" s="38"/>
      <c r="W947" s="34"/>
      <c r="X947" s="53"/>
      <c r="Y947" s="54" t="str">
        <f>IF(COUNTA(B947:W947)&lt;=3,"",IF(B947&amp;C947&amp;D947="","",IF(F947&amp;G947="","OK",IF(ISERROR(VLOOKUP(MID(F947,2,2)&amp;LEFT(G947,4),ΚΩΔΙΚΟΙ!A:A,1,FALSE)),"ΣΦΑΛΜΑ: Έλλειψη αντιστοίχισης στηλών 5 και 6","OK"))))</f>
        <v/>
      </c>
      <c r="Z947" s="54" t="str">
        <f t="shared" si="88"/>
        <v/>
      </c>
      <c r="AA947" s="54" t="str">
        <f>IF(COUNTA(B947:W947)&lt;=3,"",IF(B947&amp;C947&amp;D947="","",IF(I947&amp;J947="","OK",IF(ISERROR(VLOOKUP(MID(I947,2,2)&amp;LEFT(J947,4),ΚΩΔΙΚΟΙ!A:A,1,FALSE)),"ΣΦΑΛΜΑ: Έλλειψη αντιστοίχισης στηλών 8 και 9","OK"))))</f>
        <v/>
      </c>
      <c r="AB947" s="54" t="str">
        <f t="shared" si="89"/>
        <v/>
      </c>
      <c r="AC947" s="54" t="str">
        <f t="shared" si="90"/>
        <v/>
      </c>
      <c r="AD947" s="54" t="str">
        <f t="shared" si="91"/>
        <v/>
      </c>
      <c r="AE947" s="54" t="str">
        <f t="shared" si="92"/>
        <v/>
      </c>
    </row>
    <row r="948" spans="1:31" ht="62.25" customHeight="1" x14ac:dyDescent="0.25">
      <c r="A948" s="39" t="str">
        <f t="shared" si="87"/>
        <v/>
      </c>
      <c r="B948" s="40"/>
      <c r="C948" s="41"/>
      <c r="D948" s="41"/>
      <c r="E948" s="41"/>
      <c r="F948" s="41"/>
      <c r="G948" s="41"/>
      <c r="H948" s="42"/>
      <c r="I948" s="41"/>
      <c r="J948" s="41"/>
      <c r="K948" s="42"/>
      <c r="L948" s="42"/>
      <c r="M948" s="41"/>
      <c r="N948" s="43"/>
      <c r="O948" s="43"/>
      <c r="P948" s="42"/>
      <c r="Q948" s="42"/>
      <c r="R948" s="42"/>
      <c r="S948" s="42"/>
      <c r="T948" s="42"/>
      <c r="U948" s="43"/>
      <c r="V948" s="44"/>
      <c r="W948" s="40"/>
      <c r="X948" s="55"/>
      <c r="Y948" s="54" t="str">
        <f>IF(COUNTA(B948:W948)&lt;=3,"",IF(B948&amp;C948&amp;D948="","",IF(F948&amp;G948="","OK",IF(ISERROR(VLOOKUP(MID(F948,2,2)&amp;LEFT(G948,4),ΚΩΔΙΚΟΙ!A:A,1,FALSE)),"ΣΦΑΛΜΑ: Έλλειψη αντιστοίχισης στηλών 5 και 6","OK"))))</f>
        <v/>
      </c>
      <c r="Z948" s="54" t="str">
        <f t="shared" si="88"/>
        <v/>
      </c>
      <c r="AA948" s="54" t="str">
        <f>IF(COUNTA(B948:W948)&lt;=3,"",IF(B948&amp;C948&amp;D948="","",IF(I948&amp;J948="","OK",IF(ISERROR(VLOOKUP(MID(I948,2,2)&amp;LEFT(J948,4),ΚΩΔΙΚΟΙ!A:A,1,FALSE)),"ΣΦΑΛΜΑ: Έλλειψη αντιστοίχισης στηλών 8 και 9","OK"))))</f>
        <v/>
      </c>
      <c r="AB948" s="54" t="str">
        <f t="shared" si="89"/>
        <v/>
      </c>
      <c r="AC948" s="54" t="str">
        <f t="shared" si="90"/>
        <v/>
      </c>
      <c r="AD948" s="54" t="str">
        <f t="shared" si="91"/>
        <v/>
      </c>
      <c r="AE948" s="54" t="str">
        <f t="shared" si="92"/>
        <v/>
      </c>
    </row>
    <row r="949" spans="1:31" ht="62.25" customHeight="1" x14ac:dyDescent="0.25">
      <c r="A949" s="31" t="str">
        <f t="shared" si="87"/>
        <v/>
      </c>
      <c r="B949" s="34"/>
      <c r="C949" s="12"/>
      <c r="D949" s="12"/>
      <c r="E949" s="12"/>
      <c r="F949" s="35"/>
      <c r="G949" s="12"/>
      <c r="H949" s="11"/>
      <c r="I949" s="35"/>
      <c r="J949" s="35"/>
      <c r="K949" s="11"/>
      <c r="L949" s="11"/>
      <c r="M949" s="35"/>
      <c r="N949" s="37"/>
      <c r="O949" s="37"/>
      <c r="P949" s="36"/>
      <c r="Q949" s="36"/>
      <c r="R949" s="36"/>
      <c r="S949" s="36"/>
      <c r="T949" s="36"/>
      <c r="U949" s="37"/>
      <c r="V949" s="38"/>
      <c r="W949" s="34"/>
      <c r="X949" s="53"/>
      <c r="Y949" s="54" t="str">
        <f>IF(COUNTA(B949:W949)&lt;=3,"",IF(B949&amp;C949&amp;D949="","",IF(F949&amp;G949="","OK",IF(ISERROR(VLOOKUP(MID(F949,2,2)&amp;LEFT(G949,4),ΚΩΔΙΚΟΙ!A:A,1,FALSE)),"ΣΦΑΛΜΑ: Έλλειψη αντιστοίχισης στηλών 5 και 6","OK"))))</f>
        <v/>
      </c>
      <c r="Z949" s="54" t="str">
        <f t="shared" si="88"/>
        <v/>
      </c>
      <c r="AA949" s="54" t="str">
        <f>IF(COUNTA(B949:W949)&lt;=3,"",IF(B949&amp;C949&amp;D949="","",IF(I949&amp;J949="","OK",IF(ISERROR(VLOOKUP(MID(I949,2,2)&amp;LEFT(J949,4),ΚΩΔΙΚΟΙ!A:A,1,FALSE)),"ΣΦΑΛΜΑ: Έλλειψη αντιστοίχισης στηλών 8 και 9","OK"))))</f>
        <v/>
      </c>
      <c r="AB949" s="54" t="str">
        <f t="shared" si="89"/>
        <v/>
      </c>
      <c r="AC949" s="54" t="str">
        <f t="shared" si="90"/>
        <v/>
      </c>
      <c r="AD949" s="54" t="str">
        <f t="shared" si="91"/>
        <v/>
      </c>
      <c r="AE949" s="54" t="str">
        <f t="shared" si="92"/>
        <v/>
      </c>
    </row>
    <row r="950" spans="1:31" ht="62.25" customHeight="1" x14ac:dyDescent="0.25">
      <c r="A950" s="39" t="str">
        <f t="shared" si="87"/>
        <v/>
      </c>
      <c r="B950" s="40"/>
      <c r="C950" s="41"/>
      <c r="D950" s="41"/>
      <c r="E950" s="41"/>
      <c r="F950" s="41"/>
      <c r="G950" s="41"/>
      <c r="H950" s="42"/>
      <c r="I950" s="41"/>
      <c r="J950" s="41"/>
      <c r="K950" s="42"/>
      <c r="L950" s="42"/>
      <c r="M950" s="41"/>
      <c r="N950" s="43"/>
      <c r="O950" s="43"/>
      <c r="P950" s="42"/>
      <c r="Q950" s="42"/>
      <c r="R950" s="42"/>
      <c r="S950" s="42"/>
      <c r="T950" s="42"/>
      <c r="U950" s="43"/>
      <c r="V950" s="44"/>
      <c r="W950" s="40"/>
      <c r="X950" s="55"/>
      <c r="Y950" s="54" t="str">
        <f>IF(COUNTA(B950:W950)&lt;=3,"",IF(B950&amp;C950&amp;D950="","",IF(F950&amp;G950="","OK",IF(ISERROR(VLOOKUP(MID(F950,2,2)&amp;LEFT(G950,4),ΚΩΔΙΚΟΙ!A:A,1,FALSE)),"ΣΦΑΛΜΑ: Έλλειψη αντιστοίχισης στηλών 5 και 6","OK"))))</f>
        <v/>
      </c>
      <c r="Z950" s="54" t="str">
        <f t="shared" si="88"/>
        <v/>
      </c>
      <c r="AA950" s="54" t="str">
        <f>IF(COUNTA(B950:W950)&lt;=3,"",IF(B950&amp;C950&amp;D950="","",IF(I950&amp;J950="","OK",IF(ISERROR(VLOOKUP(MID(I950,2,2)&amp;LEFT(J950,4),ΚΩΔΙΚΟΙ!A:A,1,FALSE)),"ΣΦΑΛΜΑ: Έλλειψη αντιστοίχισης στηλών 8 και 9","OK"))))</f>
        <v/>
      </c>
      <c r="AB950" s="54" t="str">
        <f t="shared" si="89"/>
        <v/>
      </c>
      <c r="AC950" s="54" t="str">
        <f t="shared" si="90"/>
        <v/>
      </c>
      <c r="AD950" s="54" t="str">
        <f t="shared" si="91"/>
        <v/>
      </c>
      <c r="AE950" s="54" t="str">
        <f t="shared" si="92"/>
        <v/>
      </c>
    </row>
    <row r="951" spans="1:31" ht="62.25" customHeight="1" x14ac:dyDescent="0.25">
      <c r="A951" s="31" t="str">
        <f t="shared" si="87"/>
        <v/>
      </c>
      <c r="B951" s="34"/>
      <c r="C951" s="12"/>
      <c r="D951" s="12"/>
      <c r="E951" s="12"/>
      <c r="F951" s="35"/>
      <c r="G951" s="12"/>
      <c r="H951" s="11"/>
      <c r="I951" s="35"/>
      <c r="J951" s="35"/>
      <c r="K951" s="11"/>
      <c r="L951" s="11"/>
      <c r="M951" s="35"/>
      <c r="N951" s="37"/>
      <c r="O951" s="37"/>
      <c r="P951" s="36"/>
      <c r="Q951" s="36"/>
      <c r="R951" s="36"/>
      <c r="S951" s="36"/>
      <c r="T951" s="36"/>
      <c r="U951" s="37"/>
      <c r="V951" s="38"/>
      <c r="W951" s="34"/>
      <c r="X951" s="53"/>
      <c r="Y951" s="54" t="str">
        <f>IF(COUNTA(B951:W951)&lt;=3,"",IF(B951&amp;C951&amp;D951="","",IF(F951&amp;G951="","OK",IF(ISERROR(VLOOKUP(MID(F951,2,2)&amp;LEFT(G951,4),ΚΩΔΙΚΟΙ!A:A,1,FALSE)),"ΣΦΑΛΜΑ: Έλλειψη αντιστοίχισης στηλών 5 και 6","OK"))))</f>
        <v/>
      </c>
      <c r="Z951" s="54" t="str">
        <f t="shared" si="88"/>
        <v/>
      </c>
      <c r="AA951" s="54" t="str">
        <f>IF(COUNTA(B951:W951)&lt;=3,"",IF(B951&amp;C951&amp;D951="","",IF(I951&amp;J951="","OK",IF(ISERROR(VLOOKUP(MID(I951,2,2)&amp;LEFT(J951,4),ΚΩΔΙΚΟΙ!A:A,1,FALSE)),"ΣΦΑΛΜΑ: Έλλειψη αντιστοίχισης στηλών 8 και 9","OK"))))</f>
        <v/>
      </c>
      <c r="AB951" s="54" t="str">
        <f t="shared" si="89"/>
        <v/>
      </c>
      <c r="AC951" s="54" t="str">
        <f t="shared" si="90"/>
        <v/>
      </c>
      <c r="AD951" s="54" t="str">
        <f t="shared" si="91"/>
        <v/>
      </c>
      <c r="AE951" s="54" t="str">
        <f t="shared" si="92"/>
        <v/>
      </c>
    </row>
    <row r="952" spans="1:31" ht="62.25" customHeight="1" x14ac:dyDescent="0.25">
      <c r="A952" s="39" t="str">
        <f t="shared" si="87"/>
        <v/>
      </c>
      <c r="B952" s="40"/>
      <c r="C952" s="41"/>
      <c r="D952" s="41"/>
      <c r="E952" s="41"/>
      <c r="F952" s="41"/>
      <c r="G952" s="41"/>
      <c r="H952" s="42"/>
      <c r="I952" s="41"/>
      <c r="J952" s="41"/>
      <c r="K952" s="42"/>
      <c r="L952" s="42"/>
      <c r="M952" s="41"/>
      <c r="N952" s="43"/>
      <c r="O952" s="43"/>
      <c r="P952" s="42"/>
      <c r="Q952" s="42"/>
      <c r="R952" s="42"/>
      <c r="S952" s="42"/>
      <c r="T952" s="42"/>
      <c r="U952" s="43"/>
      <c r="V952" s="44"/>
      <c r="W952" s="40"/>
      <c r="X952" s="55"/>
      <c r="Y952" s="54" t="str">
        <f>IF(COUNTA(B952:W952)&lt;=3,"",IF(B952&amp;C952&amp;D952="","",IF(F952&amp;G952="","OK",IF(ISERROR(VLOOKUP(MID(F952,2,2)&amp;LEFT(G952,4),ΚΩΔΙΚΟΙ!A:A,1,FALSE)),"ΣΦΑΛΜΑ: Έλλειψη αντιστοίχισης στηλών 5 και 6","OK"))))</f>
        <v/>
      </c>
      <c r="Z952" s="54" t="str">
        <f t="shared" si="88"/>
        <v/>
      </c>
      <c r="AA952" s="54" t="str">
        <f>IF(COUNTA(B952:W952)&lt;=3,"",IF(B952&amp;C952&amp;D952="","",IF(I952&amp;J952="","OK",IF(ISERROR(VLOOKUP(MID(I952,2,2)&amp;LEFT(J952,4),ΚΩΔΙΚΟΙ!A:A,1,FALSE)),"ΣΦΑΛΜΑ: Έλλειψη αντιστοίχισης στηλών 8 και 9","OK"))))</f>
        <v/>
      </c>
      <c r="AB952" s="54" t="str">
        <f t="shared" si="89"/>
        <v/>
      </c>
      <c r="AC952" s="54" t="str">
        <f t="shared" si="90"/>
        <v/>
      </c>
      <c r="AD952" s="54" t="str">
        <f t="shared" si="91"/>
        <v/>
      </c>
      <c r="AE952" s="54" t="str">
        <f t="shared" si="92"/>
        <v/>
      </c>
    </row>
    <row r="953" spans="1:31" ht="62.25" customHeight="1" x14ac:dyDescent="0.25">
      <c r="A953" s="31" t="str">
        <f t="shared" si="87"/>
        <v/>
      </c>
      <c r="B953" s="34"/>
      <c r="C953" s="12"/>
      <c r="D953" s="12"/>
      <c r="E953" s="12"/>
      <c r="F953" s="35"/>
      <c r="G953" s="12"/>
      <c r="H953" s="11"/>
      <c r="I953" s="35"/>
      <c r="J953" s="35"/>
      <c r="K953" s="11"/>
      <c r="L953" s="11"/>
      <c r="M953" s="35"/>
      <c r="N953" s="37"/>
      <c r="O953" s="37"/>
      <c r="P953" s="36"/>
      <c r="Q953" s="36"/>
      <c r="R953" s="36"/>
      <c r="S953" s="36"/>
      <c r="T953" s="36"/>
      <c r="U953" s="37"/>
      <c r="V953" s="38"/>
      <c r="W953" s="34"/>
      <c r="X953" s="53"/>
      <c r="Y953" s="54" t="str">
        <f>IF(COUNTA(B953:W953)&lt;=3,"",IF(B953&amp;C953&amp;D953="","",IF(F953&amp;G953="","OK",IF(ISERROR(VLOOKUP(MID(F953,2,2)&amp;LEFT(G953,4),ΚΩΔΙΚΟΙ!A:A,1,FALSE)),"ΣΦΑΛΜΑ: Έλλειψη αντιστοίχισης στηλών 5 και 6","OK"))))</f>
        <v/>
      </c>
      <c r="Z953" s="54" t="str">
        <f t="shared" si="88"/>
        <v/>
      </c>
      <c r="AA953" s="54" t="str">
        <f>IF(COUNTA(B953:W953)&lt;=3,"",IF(B953&amp;C953&amp;D953="","",IF(I953&amp;J953="","OK",IF(ISERROR(VLOOKUP(MID(I953,2,2)&amp;LEFT(J953,4),ΚΩΔΙΚΟΙ!A:A,1,FALSE)),"ΣΦΑΛΜΑ: Έλλειψη αντιστοίχισης στηλών 8 και 9","OK"))))</f>
        <v/>
      </c>
      <c r="AB953" s="54" t="str">
        <f t="shared" si="89"/>
        <v/>
      </c>
      <c r="AC953" s="54" t="str">
        <f t="shared" si="90"/>
        <v/>
      </c>
      <c r="AD953" s="54" t="str">
        <f t="shared" si="91"/>
        <v/>
      </c>
      <c r="AE953" s="54" t="str">
        <f t="shared" si="92"/>
        <v/>
      </c>
    </row>
    <row r="954" spans="1:31" ht="62.25" customHeight="1" x14ac:dyDescent="0.25">
      <c r="A954" s="39" t="str">
        <f t="shared" si="87"/>
        <v/>
      </c>
      <c r="B954" s="40"/>
      <c r="C954" s="41"/>
      <c r="D954" s="41"/>
      <c r="E954" s="41"/>
      <c r="F954" s="41"/>
      <c r="G954" s="41"/>
      <c r="H954" s="42"/>
      <c r="I954" s="41"/>
      <c r="J954" s="41"/>
      <c r="K954" s="42"/>
      <c r="L954" s="42"/>
      <c r="M954" s="41"/>
      <c r="N954" s="43"/>
      <c r="O954" s="43"/>
      <c r="P954" s="42"/>
      <c r="Q954" s="42"/>
      <c r="R954" s="42"/>
      <c r="S954" s="42"/>
      <c r="T954" s="42"/>
      <c r="U954" s="43"/>
      <c r="V954" s="44"/>
      <c r="W954" s="40"/>
      <c r="X954" s="55"/>
      <c r="Y954" s="54" t="str">
        <f>IF(COUNTA(B954:W954)&lt;=3,"",IF(B954&amp;C954&amp;D954="","",IF(F954&amp;G954="","OK",IF(ISERROR(VLOOKUP(MID(F954,2,2)&amp;LEFT(G954,4),ΚΩΔΙΚΟΙ!A:A,1,FALSE)),"ΣΦΑΛΜΑ: Έλλειψη αντιστοίχισης στηλών 5 και 6","OK"))))</f>
        <v/>
      </c>
      <c r="Z954" s="54" t="str">
        <f t="shared" si="88"/>
        <v/>
      </c>
      <c r="AA954" s="54" t="str">
        <f>IF(COUNTA(B954:W954)&lt;=3,"",IF(B954&amp;C954&amp;D954="","",IF(I954&amp;J954="","OK",IF(ISERROR(VLOOKUP(MID(I954,2,2)&amp;LEFT(J954,4),ΚΩΔΙΚΟΙ!A:A,1,FALSE)),"ΣΦΑΛΜΑ: Έλλειψη αντιστοίχισης στηλών 8 και 9","OK"))))</f>
        <v/>
      </c>
      <c r="AB954" s="54" t="str">
        <f t="shared" si="89"/>
        <v/>
      </c>
      <c r="AC954" s="54" t="str">
        <f t="shared" si="90"/>
        <v/>
      </c>
      <c r="AD954" s="54" t="str">
        <f t="shared" si="91"/>
        <v/>
      </c>
      <c r="AE954" s="54" t="str">
        <f t="shared" si="92"/>
        <v/>
      </c>
    </row>
    <row r="955" spans="1:31" ht="62.25" customHeight="1" x14ac:dyDescent="0.25">
      <c r="A955" s="31" t="str">
        <f t="shared" si="87"/>
        <v/>
      </c>
      <c r="B955" s="34"/>
      <c r="C955" s="12"/>
      <c r="D955" s="12"/>
      <c r="E955" s="12"/>
      <c r="F955" s="35"/>
      <c r="G955" s="12"/>
      <c r="H955" s="11"/>
      <c r="I955" s="35"/>
      <c r="J955" s="35"/>
      <c r="K955" s="11"/>
      <c r="L955" s="11"/>
      <c r="M955" s="35"/>
      <c r="N955" s="37"/>
      <c r="O955" s="37"/>
      <c r="P955" s="36"/>
      <c r="Q955" s="36"/>
      <c r="R955" s="36"/>
      <c r="S955" s="36"/>
      <c r="T955" s="36"/>
      <c r="U955" s="37"/>
      <c r="V955" s="38"/>
      <c r="W955" s="34"/>
      <c r="X955" s="53"/>
      <c r="Y955" s="54" t="str">
        <f>IF(COUNTA(B955:W955)&lt;=3,"",IF(B955&amp;C955&amp;D955="","",IF(F955&amp;G955="","OK",IF(ISERROR(VLOOKUP(MID(F955,2,2)&amp;LEFT(G955,4),ΚΩΔΙΚΟΙ!A:A,1,FALSE)),"ΣΦΑΛΜΑ: Έλλειψη αντιστοίχισης στηλών 5 και 6","OK"))))</f>
        <v/>
      </c>
      <c r="Z955" s="54" t="str">
        <f t="shared" si="88"/>
        <v/>
      </c>
      <c r="AA955" s="54" t="str">
        <f>IF(COUNTA(B955:W955)&lt;=3,"",IF(B955&amp;C955&amp;D955="","",IF(I955&amp;J955="","OK",IF(ISERROR(VLOOKUP(MID(I955,2,2)&amp;LEFT(J955,4),ΚΩΔΙΚΟΙ!A:A,1,FALSE)),"ΣΦΑΛΜΑ: Έλλειψη αντιστοίχισης στηλών 8 και 9","OK"))))</f>
        <v/>
      </c>
      <c r="AB955" s="54" t="str">
        <f t="shared" si="89"/>
        <v/>
      </c>
      <c r="AC955" s="54" t="str">
        <f t="shared" si="90"/>
        <v/>
      </c>
      <c r="AD955" s="54" t="str">
        <f t="shared" si="91"/>
        <v/>
      </c>
      <c r="AE955" s="54" t="str">
        <f t="shared" si="92"/>
        <v/>
      </c>
    </row>
    <row r="956" spans="1:31" ht="62.25" customHeight="1" x14ac:dyDescent="0.25">
      <c r="A956" s="39" t="str">
        <f t="shared" ref="A956:A1001" si="93">+IF(AND(C956="",D956=""),"",A955+1)</f>
        <v/>
      </c>
      <c r="B956" s="40"/>
      <c r="C956" s="41"/>
      <c r="D956" s="41"/>
      <c r="E956" s="41"/>
      <c r="F956" s="41"/>
      <c r="G956" s="41"/>
      <c r="H956" s="42"/>
      <c r="I956" s="41"/>
      <c r="J956" s="41"/>
      <c r="K956" s="42"/>
      <c r="L956" s="42"/>
      <c r="M956" s="41"/>
      <c r="N956" s="43"/>
      <c r="O956" s="43"/>
      <c r="P956" s="42"/>
      <c r="Q956" s="42"/>
      <c r="R956" s="42"/>
      <c r="S956" s="42"/>
      <c r="T956" s="42"/>
      <c r="U956" s="43"/>
      <c r="V956" s="44"/>
      <c r="W956" s="40"/>
      <c r="X956" s="55"/>
      <c r="Y956" s="54" t="str">
        <f>IF(COUNTA(B956:W956)&lt;=3,"",IF(B956&amp;C956&amp;D956="","",IF(F956&amp;G956="","OK",IF(ISERROR(VLOOKUP(MID(F956,2,2)&amp;LEFT(G956,4),ΚΩΔΙΚΟΙ!A:A,1,FALSE)),"ΣΦΑΛΜΑ: Έλλειψη αντιστοίχισης στηλών 5 και 6","OK"))))</f>
        <v/>
      </c>
      <c r="Z956" s="54" t="str">
        <f t="shared" ref="Z956:Z1001" si="94">IF(COUNTA(B956:W956)&lt;=3,"",IF(B956&amp;C956&amp;D956="","",IF(F956&amp;G956&amp;H956="","OK",IF(AND(F956&lt;&gt;"",G956&lt;&gt;"",H956&gt;0),"OK",IF(AND(F956&amp;G956&lt;&gt;"",H956=0),"ΣΦΑΛΜΑ: Εκκρεμεί η συμπλήρωση του ποσού χρηματοδότησης",IF(AND(F956&amp;G956="",H956&gt;0),"ΣΦΑΛΜΑ: Έχει συμπληρωθεί ποσό χρηματοδότησης χωρίς συμπλήρωση των στηλών 5 ή / και 6"))))))</f>
        <v/>
      </c>
      <c r="AA956" s="54" t="str">
        <f>IF(COUNTA(B956:W956)&lt;=3,"",IF(B956&amp;C956&amp;D956="","",IF(I956&amp;J956="","OK",IF(ISERROR(VLOOKUP(MID(I956,2,2)&amp;LEFT(J956,4),ΚΩΔΙΚΟΙ!A:A,1,FALSE)),"ΣΦΑΛΜΑ: Έλλειψη αντιστοίχισης στηλών 8 και 9","OK"))))</f>
        <v/>
      </c>
      <c r="AB956" s="54" t="str">
        <f t="shared" ref="AB956:AB1001" si="95">IF(COUNTA(B956:W956)&lt;=3,"",IF(B956&amp;C956&amp;D956="","",IF(I956&amp;J956&amp;K956="","OK",IF(AND(I956&lt;&gt;"",J956&lt;&gt;"",K956&gt;0),"OK",IF(AND(I956&amp;J956&lt;&gt;"",K956=0),"ΣΦΑΛΜΑ: Εκκρεμεί η συμπλήρωση του ποσού χρηματοδότησης",IF(AND(I956&amp;J956="",K956&gt;0),"ΣΦΑΛΜΑ: Έχει συμπληρωθεί ποσό χρηματοδότησης χωρίς συμπλήρωση των στηλών 5 ή / και 6"))))))</f>
        <v/>
      </c>
      <c r="AC956" s="54" t="str">
        <f t="shared" ref="AC956:AC1001" si="96">IF(COUNTA(B956:W956)&lt;=3,"",IF(B956&amp;C956&amp;D956="","",IF(F956="05. ΕΡΓΟ ΑΥΤΕΠΙΣΤΑΣΙΑΣ","OK",IF(AND(OR(LEFT($M956,2)="04",LEFT($M956,2)="05",LEFT($M956,2)="06"),N956=""),"ΣΦΑΛΜΑ: Εκκρεμεί η συμπλήρωση ημερομηνίας στη στήλη 13","OK"))))</f>
        <v/>
      </c>
      <c r="AD956" s="54" t="str">
        <f t="shared" ref="AD956:AD1001" si="97">IF(COUNTA(B956:W956)&lt;=3,"",IF(B956&amp;C956&amp;D956="","",IF(F956="05. ΕΡΓΟ ΑΥΤΕΠΙΣΤΑΣΙΑΣ","OK",IF(AND(OR(LEFT($M956,2)="05",LEFT($M956,2)="06"),O956=""),"ΣΦΑΛΜΑ: Εκκρεμεί η συμπλήρωση ημερομηνίας στη στήλη 14","OK"))))</f>
        <v/>
      </c>
      <c r="AE956" s="54" t="str">
        <f t="shared" ref="AE956:AE1001" si="98">IF(COUNTA(B956:W956)&lt;=3,"",IF(B956&amp;C956&amp;D956="","",IF(AND(OR(LEFT($M956,2)="05",LEFT($M956,2)="06"),P956="")," ΣΦΑΛΜΑ: Εκκρεμεί η συμπλήρωση ημερομηνίας στη στήλη 15","OK")))</f>
        <v/>
      </c>
    </row>
    <row r="957" spans="1:31" ht="62.25" customHeight="1" x14ac:dyDescent="0.25">
      <c r="A957" s="31" t="str">
        <f t="shared" si="93"/>
        <v/>
      </c>
      <c r="B957" s="34"/>
      <c r="C957" s="12"/>
      <c r="D957" s="12"/>
      <c r="E957" s="12"/>
      <c r="F957" s="35"/>
      <c r="G957" s="12"/>
      <c r="H957" s="11"/>
      <c r="I957" s="35"/>
      <c r="J957" s="35"/>
      <c r="K957" s="11"/>
      <c r="L957" s="11"/>
      <c r="M957" s="35"/>
      <c r="N957" s="37"/>
      <c r="O957" s="37"/>
      <c r="P957" s="36"/>
      <c r="Q957" s="36"/>
      <c r="R957" s="36"/>
      <c r="S957" s="36"/>
      <c r="T957" s="36"/>
      <c r="U957" s="37"/>
      <c r="V957" s="38"/>
      <c r="W957" s="34"/>
      <c r="X957" s="53"/>
      <c r="Y957" s="54" t="str">
        <f>IF(COUNTA(B957:W957)&lt;=3,"",IF(B957&amp;C957&amp;D957="","",IF(F957&amp;G957="","OK",IF(ISERROR(VLOOKUP(MID(F957,2,2)&amp;LEFT(G957,4),ΚΩΔΙΚΟΙ!A:A,1,FALSE)),"ΣΦΑΛΜΑ: Έλλειψη αντιστοίχισης στηλών 5 και 6","OK"))))</f>
        <v/>
      </c>
      <c r="Z957" s="54" t="str">
        <f t="shared" si="94"/>
        <v/>
      </c>
      <c r="AA957" s="54" t="str">
        <f>IF(COUNTA(B957:W957)&lt;=3,"",IF(B957&amp;C957&amp;D957="","",IF(I957&amp;J957="","OK",IF(ISERROR(VLOOKUP(MID(I957,2,2)&amp;LEFT(J957,4),ΚΩΔΙΚΟΙ!A:A,1,FALSE)),"ΣΦΑΛΜΑ: Έλλειψη αντιστοίχισης στηλών 8 και 9","OK"))))</f>
        <v/>
      </c>
      <c r="AB957" s="54" t="str">
        <f t="shared" si="95"/>
        <v/>
      </c>
      <c r="AC957" s="54" t="str">
        <f t="shared" si="96"/>
        <v/>
      </c>
      <c r="AD957" s="54" t="str">
        <f t="shared" si="97"/>
        <v/>
      </c>
      <c r="AE957" s="54" t="str">
        <f t="shared" si="98"/>
        <v/>
      </c>
    </row>
    <row r="958" spans="1:31" ht="62.25" customHeight="1" x14ac:dyDescent="0.25">
      <c r="A958" s="39" t="str">
        <f t="shared" si="93"/>
        <v/>
      </c>
      <c r="B958" s="40"/>
      <c r="C958" s="41"/>
      <c r="D958" s="41"/>
      <c r="E958" s="41"/>
      <c r="F958" s="41"/>
      <c r="G958" s="41"/>
      <c r="H958" s="42"/>
      <c r="I958" s="41"/>
      <c r="J958" s="41"/>
      <c r="K958" s="42"/>
      <c r="L958" s="42"/>
      <c r="M958" s="41"/>
      <c r="N958" s="43"/>
      <c r="O958" s="43"/>
      <c r="P958" s="42"/>
      <c r="Q958" s="42"/>
      <c r="R958" s="42"/>
      <c r="S958" s="42"/>
      <c r="T958" s="42"/>
      <c r="U958" s="43"/>
      <c r="V958" s="44"/>
      <c r="W958" s="40"/>
      <c r="X958" s="55"/>
      <c r="Y958" s="54" t="str">
        <f>IF(COUNTA(B958:W958)&lt;=3,"",IF(B958&amp;C958&amp;D958="","",IF(F958&amp;G958="","OK",IF(ISERROR(VLOOKUP(MID(F958,2,2)&amp;LEFT(G958,4),ΚΩΔΙΚΟΙ!A:A,1,FALSE)),"ΣΦΑΛΜΑ: Έλλειψη αντιστοίχισης στηλών 5 και 6","OK"))))</f>
        <v/>
      </c>
      <c r="Z958" s="54" t="str">
        <f t="shared" si="94"/>
        <v/>
      </c>
      <c r="AA958" s="54" t="str">
        <f>IF(COUNTA(B958:W958)&lt;=3,"",IF(B958&amp;C958&amp;D958="","",IF(I958&amp;J958="","OK",IF(ISERROR(VLOOKUP(MID(I958,2,2)&amp;LEFT(J958,4),ΚΩΔΙΚΟΙ!A:A,1,FALSE)),"ΣΦΑΛΜΑ: Έλλειψη αντιστοίχισης στηλών 8 και 9","OK"))))</f>
        <v/>
      </c>
      <c r="AB958" s="54" t="str">
        <f t="shared" si="95"/>
        <v/>
      </c>
      <c r="AC958" s="54" t="str">
        <f t="shared" si="96"/>
        <v/>
      </c>
      <c r="AD958" s="54" t="str">
        <f t="shared" si="97"/>
        <v/>
      </c>
      <c r="AE958" s="54" t="str">
        <f t="shared" si="98"/>
        <v/>
      </c>
    </row>
    <row r="959" spans="1:31" ht="62.25" customHeight="1" x14ac:dyDescent="0.25">
      <c r="A959" s="31" t="str">
        <f t="shared" si="93"/>
        <v/>
      </c>
      <c r="B959" s="34"/>
      <c r="C959" s="12"/>
      <c r="D959" s="12"/>
      <c r="E959" s="12"/>
      <c r="F959" s="35"/>
      <c r="G959" s="12"/>
      <c r="H959" s="11"/>
      <c r="I959" s="35"/>
      <c r="J959" s="35"/>
      <c r="K959" s="11"/>
      <c r="L959" s="11"/>
      <c r="M959" s="35"/>
      <c r="N959" s="37"/>
      <c r="O959" s="37"/>
      <c r="P959" s="36"/>
      <c r="Q959" s="36"/>
      <c r="R959" s="36"/>
      <c r="S959" s="36"/>
      <c r="T959" s="36"/>
      <c r="U959" s="37"/>
      <c r="V959" s="38"/>
      <c r="W959" s="34"/>
      <c r="X959" s="53"/>
      <c r="Y959" s="54" t="str">
        <f>IF(COUNTA(B959:W959)&lt;=3,"",IF(B959&amp;C959&amp;D959="","",IF(F959&amp;G959="","OK",IF(ISERROR(VLOOKUP(MID(F959,2,2)&amp;LEFT(G959,4),ΚΩΔΙΚΟΙ!A:A,1,FALSE)),"ΣΦΑΛΜΑ: Έλλειψη αντιστοίχισης στηλών 5 και 6","OK"))))</f>
        <v/>
      </c>
      <c r="Z959" s="54" t="str">
        <f t="shared" si="94"/>
        <v/>
      </c>
      <c r="AA959" s="54" t="str">
        <f>IF(COUNTA(B959:W959)&lt;=3,"",IF(B959&amp;C959&amp;D959="","",IF(I959&amp;J959="","OK",IF(ISERROR(VLOOKUP(MID(I959,2,2)&amp;LEFT(J959,4),ΚΩΔΙΚΟΙ!A:A,1,FALSE)),"ΣΦΑΛΜΑ: Έλλειψη αντιστοίχισης στηλών 8 και 9","OK"))))</f>
        <v/>
      </c>
      <c r="AB959" s="54" t="str">
        <f t="shared" si="95"/>
        <v/>
      </c>
      <c r="AC959" s="54" t="str">
        <f t="shared" si="96"/>
        <v/>
      </c>
      <c r="AD959" s="54" t="str">
        <f t="shared" si="97"/>
        <v/>
      </c>
      <c r="AE959" s="54" t="str">
        <f t="shared" si="98"/>
        <v/>
      </c>
    </row>
    <row r="960" spans="1:31" ht="62.25" customHeight="1" x14ac:dyDescent="0.25">
      <c r="A960" s="39" t="str">
        <f t="shared" si="93"/>
        <v/>
      </c>
      <c r="B960" s="40"/>
      <c r="C960" s="41"/>
      <c r="D960" s="41"/>
      <c r="E960" s="41"/>
      <c r="F960" s="41"/>
      <c r="G960" s="41"/>
      <c r="H960" s="42"/>
      <c r="I960" s="41"/>
      <c r="J960" s="41"/>
      <c r="K960" s="42"/>
      <c r="L960" s="42"/>
      <c r="M960" s="41"/>
      <c r="N960" s="43"/>
      <c r="O960" s="43"/>
      <c r="P960" s="42"/>
      <c r="Q960" s="42"/>
      <c r="R960" s="42"/>
      <c r="S960" s="42"/>
      <c r="T960" s="42"/>
      <c r="U960" s="43"/>
      <c r="V960" s="44"/>
      <c r="W960" s="40"/>
      <c r="X960" s="55"/>
      <c r="Y960" s="54" t="str">
        <f>IF(COUNTA(B960:W960)&lt;=3,"",IF(B960&amp;C960&amp;D960="","",IF(F960&amp;G960="","OK",IF(ISERROR(VLOOKUP(MID(F960,2,2)&amp;LEFT(G960,4),ΚΩΔΙΚΟΙ!A:A,1,FALSE)),"ΣΦΑΛΜΑ: Έλλειψη αντιστοίχισης στηλών 5 και 6","OK"))))</f>
        <v/>
      </c>
      <c r="Z960" s="54" t="str">
        <f t="shared" si="94"/>
        <v/>
      </c>
      <c r="AA960" s="54" t="str">
        <f>IF(COUNTA(B960:W960)&lt;=3,"",IF(B960&amp;C960&amp;D960="","",IF(I960&amp;J960="","OK",IF(ISERROR(VLOOKUP(MID(I960,2,2)&amp;LEFT(J960,4),ΚΩΔΙΚΟΙ!A:A,1,FALSE)),"ΣΦΑΛΜΑ: Έλλειψη αντιστοίχισης στηλών 8 και 9","OK"))))</f>
        <v/>
      </c>
      <c r="AB960" s="54" t="str">
        <f t="shared" si="95"/>
        <v/>
      </c>
      <c r="AC960" s="54" t="str">
        <f t="shared" si="96"/>
        <v/>
      </c>
      <c r="AD960" s="54" t="str">
        <f t="shared" si="97"/>
        <v/>
      </c>
      <c r="AE960" s="54" t="str">
        <f t="shared" si="98"/>
        <v/>
      </c>
    </row>
    <row r="961" spans="1:31" ht="62.25" customHeight="1" x14ac:dyDescent="0.25">
      <c r="A961" s="31" t="str">
        <f t="shared" si="93"/>
        <v/>
      </c>
      <c r="B961" s="34"/>
      <c r="C961" s="12"/>
      <c r="D961" s="12"/>
      <c r="E961" s="12"/>
      <c r="F961" s="35"/>
      <c r="G961" s="12"/>
      <c r="H961" s="11"/>
      <c r="I961" s="35"/>
      <c r="J961" s="35"/>
      <c r="K961" s="11"/>
      <c r="L961" s="11"/>
      <c r="M961" s="35"/>
      <c r="N961" s="37"/>
      <c r="O961" s="37"/>
      <c r="P961" s="36"/>
      <c r="Q961" s="36"/>
      <c r="R961" s="36"/>
      <c r="S961" s="36"/>
      <c r="T961" s="36"/>
      <c r="U961" s="37"/>
      <c r="V961" s="38"/>
      <c r="W961" s="34"/>
      <c r="X961" s="53"/>
      <c r="Y961" s="54" t="str">
        <f>IF(COUNTA(B961:W961)&lt;=3,"",IF(B961&amp;C961&amp;D961="","",IF(F961&amp;G961="","OK",IF(ISERROR(VLOOKUP(MID(F961,2,2)&amp;LEFT(G961,4),ΚΩΔΙΚΟΙ!A:A,1,FALSE)),"ΣΦΑΛΜΑ: Έλλειψη αντιστοίχισης στηλών 5 και 6","OK"))))</f>
        <v/>
      </c>
      <c r="Z961" s="54" t="str">
        <f t="shared" si="94"/>
        <v/>
      </c>
      <c r="AA961" s="54" t="str">
        <f>IF(COUNTA(B961:W961)&lt;=3,"",IF(B961&amp;C961&amp;D961="","",IF(I961&amp;J961="","OK",IF(ISERROR(VLOOKUP(MID(I961,2,2)&amp;LEFT(J961,4),ΚΩΔΙΚΟΙ!A:A,1,FALSE)),"ΣΦΑΛΜΑ: Έλλειψη αντιστοίχισης στηλών 8 και 9","OK"))))</f>
        <v/>
      </c>
      <c r="AB961" s="54" t="str">
        <f t="shared" si="95"/>
        <v/>
      </c>
      <c r="AC961" s="54" t="str">
        <f t="shared" si="96"/>
        <v/>
      </c>
      <c r="AD961" s="54" t="str">
        <f t="shared" si="97"/>
        <v/>
      </c>
      <c r="AE961" s="54" t="str">
        <f t="shared" si="98"/>
        <v/>
      </c>
    </row>
    <row r="962" spans="1:31" ht="62.25" customHeight="1" x14ac:dyDescent="0.25">
      <c r="A962" s="39" t="str">
        <f t="shared" si="93"/>
        <v/>
      </c>
      <c r="B962" s="40"/>
      <c r="C962" s="41"/>
      <c r="D962" s="41"/>
      <c r="E962" s="41"/>
      <c r="F962" s="41"/>
      <c r="G962" s="41"/>
      <c r="H962" s="42"/>
      <c r="I962" s="41"/>
      <c r="J962" s="41"/>
      <c r="K962" s="42"/>
      <c r="L962" s="42"/>
      <c r="M962" s="41"/>
      <c r="N962" s="43"/>
      <c r="O962" s="43"/>
      <c r="P962" s="42"/>
      <c r="Q962" s="42"/>
      <c r="R962" s="42"/>
      <c r="S962" s="42"/>
      <c r="T962" s="42"/>
      <c r="U962" s="43"/>
      <c r="V962" s="44"/>
      <c r="W962" s="40"/>
      <c r="X962" s="55"/>
      <c r="Y962" s="54" t="str">
        <f>IF(COUNTA(B962:W962)&lt;=3,"",IF(B962&amp;C962&amp;D962="","",IF(F962&amp;G962="","OK",IF(ISERROR(VLOOKUP(MID(F962,2,2)&amp;LEFT(G962,4),ΚΩΔΙΚΟΙ!A:A,1,FALSE)),"ΣΦΑΛΜΑ: Έλλειψη αντιστοίχισης στηλών 5 και 6","OK"))))</f>
        <v/>
      </c>
      <c r="Z962" s="54" t="str">
        <f t="shared" si="94"/>
        <v/>
      </c>
      <c r="AA962" s="54" t="str">
        <f>IF(COUNTA(B962:W962)&lt;=3,"",IF(B962&amp;C962&amp;D962="","",IF(I962&amp;J962="","OK",IF(ISERROR(VLOOKUP(MID(I962,2,2)&amp;LEFT(J962,4),ΚΩΔΙΚΟΙ!A:A,1,FALSE)),"ΣΦΑΛΜΑ: Έλλειψη αντιστοίχισης στηλών 8 και 9","OK"))))</f>
        <v/>
      </c>
      <c r="AB962" s="54" t="str">
        <f t="shared" si="95"/>
        <v/>
      </c>
      <c r="AC962" s="54" t="str">
        <f t="shared" si="96"/>
        <v/>
      </c>
      <c r="AD962" s="54" t="str">
        <f t="shared" si="97"/>
        <v/>
      </c>
      <c r="AE962" s="54" t="str">
        <f t="shared" si="98"/>
        <v/>
      </c>
    </row>
    <row r="963" spans="1:31" ht="62.25" customHeight="1" x14ac:dyDescent="0.25">
      <c r="A963" s="31" t="str">
        <f t="shared" si="93"/>
        <v/>
      </c>
      <c r="B963" s="34"/>
      <c r="C963" s="12"/>
      <c r="D963" s="12"/>
      <c r="E963" s="12"/>
      <c r="F963" s="35"/>
      <c r="G963" s="12"/>
      <c r="H963" s="11"/>
      <c r="I963" s="35"/>
      <c r="J963" s="35"/>
      <c r="K963" s="11"/>
      <c r="L963" s="11"/>
      <c r="M963" s="35"/>
      <c r="N963" s="37"/>
      <c r="O963" s="37"/>
      <c r="P963" s="36"/>
      <c r="Q963" s="36"/>
      <c r="R963" s="36"/>
      <c r="S963" s="36"/>
      <c r="T963" s="36"/>
      <c r="U963" s="37"/>
      <c r="V963" s="38"/>
      <c r="W963" s="34"/>
      <c r="X963" s="53"/>
      <c r="Y963" s="54" t="str">
        <f>IF(COUNTA(B963:W963)&lt;=3,"",IF(B963&amp;C963&amp;D963="","",IF(F963&amp;G963="","OK",IF(ISERROR(VLOOKUP(MID(F963,2,2)&amp;LEFT(G963,4),ΚΩΔΙΚΟΙ!A:A,1,FALSE)),"ΣΦΑΛΜΑ: Έλλειψη αντιστοίχισης στηλών 5 και 6","OK"))))</f>
        <v/>
      </c>
      <c r="Z963" s="54" t="str">
        <f t="shared" si="94"/>
        <v/>
      </c>
      <c r="AA963" s="54" t="str">
        <f>IF(COUNTA(B963:W963)&lt;=3,"",IF(B963&amp;C963&amp;D963="","",IF(I963&amp;J963="","OK",IF(ISERROR(VLOOKUP(MID(I963,2,2)&amp;LEFT(J963,4),ΚΩΔΙΚΟΙ!A:A,1,FALSE)),"ΣΦΑΛΜΑ: Έλλειψη αντιστοίχισης στηλών 8 και 9","OK"))))</f>
        <v/>
      </c>
      <c r="AB963" s="54" t="str">
        <f t="shared" si="95"/>
        <v/>
      </c>
      <c r="AC963" s="54" t="str">
        <f t="shared" si="96"/>
        <v/>
      </c>
      <c r="AD963" s="54" t="str">
        <f t="shared" si="97"/>
        <v/>
      </c>
      <c r="AE963" s="54" t="str">
        <f t="shared" si="98"/>
        <v/>
      </c>
    </row>
    <row r="964" spans="1:31" ht="62.25" customHeight="1" x14ac:dyDescent="0.25">
      <c r="A964" s="39" t="str">
        <f t="shared" si="93"/>
        <v/>
      </c>
      <c r="B964" s="40"/>
      <c r="C964" s="41"/>
      <c r="D964" s="41"/>
      <c r="E964" s="41"/>
      <c r="F964" s="41"/>
      <c r="G964" s="41"/>
      <c r="H964" s="42"/>
      <c r="I964" s="41"/>
      <c r="J964" s="41"/>
      <c r="K964" s="42"/>
      <c r="L964" s="42"/>
      <c r="M964" s="41"/>
      <c r="N964" s="43"/>
      <c r="O964" s="43"/>
      <c r="P964" s="42"/>
      <c r="Q964" s="42"/>
      <c r="R964" s="42"/>
      <c r="S964" s="42"/>
      <c r="T964" s="42"/>
      <c r="U964" s="43"/>
      <c r="V964" s="44"/>
      <c r="W964" s="40"/>
      <c r="X964" s="55"/>
      <c r="Y964" s="54" t="str">
        <f>IF(COUNTA(B964:W964)&lt;=3,"",IF(B964&amp;C964&amp;D964="","",IF(F964&amp;G964="","OK",IF(ISERROR(VLOOKUP(MID(F964,2,2)&amp;LEFT(G964,4),ΚΩΔΙΚΟΙ!A:A,1,FALSE)),"ΣΦΑΛΜΑ: Έλλειψη αντιστοίχισης στηλών 5 και 6","OK"))))</f>
        <v/>
      </c>
      <c r="Z964" s="54" t="str">
        <f t="shared" si="94"/>
        <v/>
      </c>
      <c r="AA964" s="54" t="str">
        <f>IF(COUNTA(B964:W964)&lt;=3,"",IF(B964&amp;C964&amp;D964="","",IF(I964&amp;J964="","OK",IF(ISERROR(VLOOKUP(MID(I964,2,2)&amp;LEFT(J964,4),ΚΩΔΙΚΟΙ!A:A,1,FALSE)),"ΣΦΑΛΜΑ: Έλλειψη αντιστοίχισης στηλών 8 και 9","OK"))))</f>
        <v/>
      </c>
      <c r="AB964" s="54" t="str">
        <f t="shared" si="95"/>
        <v/>
      </c>
      <c r="AC964" s="54" t="str">
        <f t="shared" si="96"/>
        <v/>
      </c>
      <c r="AD964" s="54" t="str">
        <f t="shared" si="97"/>
        <v/>
      </c>
      <c r="AE964" s="54" t="str">
        <f t="shared" si="98"/>
        <v/>
      </c>
    </row>
    <row r="965" spans="1:31" ht="62.25" customHeight="1" x14ac:dyDescent="0.25">
      <c r="A965" s="31" t="str">
        <f t="shared" si="93"/>
        <v/>
      </c>
      <c r="B965" s="34"/>
      <c r="C965" s="12"/>
      <c r="D965" s="12"/>
      <c r="E965" s="12"/>
      <c r="F965" s="35"/>
      <c r="G965" s="12"/>
      <c r="H965" s="11"/>
      <c r="I965" s="35"/>
      <c r="J965" s="35"/>
      <c r="K965" s="11"/>
      <c r="L965" s="11"/>
      <c r="M965" s="35"/>
      <c r="N965" s="37"/>
      <c r="O965" s="37"/>
      <c r="P965" s="36"/>
      <c r="Q965" s="36"/>
      <c r="R965" s="36"/>
      <c r="S965" s="36"/>
      <c r="T965" s="36"/>
      <c r="U965" s="37"/>
      <c r="V965" s="38"/>
      <c r="W965" s="34"/>
      <c r="X965" s="53"/>
      <c r="Y965" s="54" t="str">
        <f>IF(COUNTA(B965:W965)&lt;=3,"",IF(B965&amp;C965&amp;D965="","",IF(F965&amp;G965="","OK",IF(ISERROR(VLOOKUP(MID(F965,2,2)&amp;LEFT(G965,4),ΚΩΔΙΚΟΙ!A:A,1,FALSE)),"ΣΦΑΛΜΑ: Έλλειψη αντιστοίχισης στηλών 5 και 6","OK"))))</f>
        <v/>
      </c>
      <c r="Z965" s="54" t="str">
        <f t="shared" si="94"/>
        <v/>
      </c>
      <c r="AA965" s="54" t="str">
        <f>IF(COUNTA(B965:W965)&lt;=3,"",IF(B965&amp;C965&amp;D965="","",IF(I965&amp;J965="","OK",IF(ISERROR(VLOOKUP(MID(I965,2,2)&amp;LEFT(J965,4),ΚΩΔΙΚΟΙ!A:A,1,FALSE)),"ΣΦΑΛΜΑ: Έλλειψη αντιστοίχισης στηλών 8 και 9","OK"))))</f>
        <v/>
      </c>
      <c r="AB965" s="54" t="str">
        <f t="shared" si="95"/>
        <v/>
      </c>
      <c r="AC965" s="54" t="str">
        <f t="shared" si="96"/>
        <v/>
      </c>
      <c r="AD965" s="54" t="str">
        <f t="shared" si="97"/>
        <v/>
      </c>
      <c r="AE965" s="54" t="str">
        <f t="shared" si="98"/>
        <v/>
      </c>
    </row>
    <row r="966" spans="1:31" ht="62.25" customHeight="1" x14ac:dyDescent="0.25">
      <c r="A966" s="39" t="str">
        <f t="shared" si="93"/>
        <v/>
      </c>
      <c r="B966" s="40"/>
      <c r="C966" s="41"/>
      <c r="D966" s="41"/>
      <c r="E966" s="41"/>
      <c r="F966" s="41"/>
      <c r="G966" s="41"/>
      <c r="H966" s="42"/>
      <c r="I966" s="41"/>
      <c r="J966" s="41"/>
      <c r="K966" s="42"/>
      <c r="L966" s="42"/>
      <c r="M966" s="41"/>
      <c r="N966" s="43"/>
      <c r="O966" s="43"/>
      <c r="P966" s="42"/>
      <c r="Q966" s="42"/>
      <c r="R966" s="42"/>
      <c r="S966" s="42"/>
      <c r="T966" s="42"/>
      <c r="U966" s="43"/>
      <c r="V966" s="44"/>
      <c r="W966" s="40"/>
      <c r="X966" s="55"/>
      <c r="Y966" s="54" t="str">
        <f>IF(COUNTA(B966:W966)&lt;=3,"",IF(B966&amp;C966&amp;D966="","",IF(F966&amp;G966="","OK",IF(ISERROR(VLOOKUP(MID(F966,2,2)&amp;LEFT(G966,4),ΚΩΔΙΚΟΙ!A:A,1,FALSE)),"ΣΦΑΛΜΑ: Έλλειψη αντιστοίχισης στηλών 5 και 6","OK"))))</f>
        <v/>
      </c>
      <c r="Z966" s="54" t="str">
        <f t="shared" si="94"/>
        <v/>
      </c>
      <c r="AA966" s="54" t="str">
        <f>IF(COUNTA(B966:W966)&lt;=3,"",IF(B966&amp;C966&amp;D966="","",IF(I966&amp;J966="","OK",IF(ISERROR(VLOOKUP(MID(I966,2,2)&amp;LEFT(J966,4),ΚΩΔΙΚΟΙ!A:A,1,FALSE)),"ΣΦΑΛΜΑ: Έλλειψη αντιστοίχισης στηλών 8 και 9","OK"))))</f>
        <v/>
      </c>
      <c r="AB966" s="54" t="str">
        <f t="shared" si="95"/>
        <v/>
      </c>
      <c r="AC966" s="54" t="str">
        <f t="shared" si="96"/>
        <v/>
      </c>
      <c r="AD966" s="54" t="str">
        <f t="shared" si="97"/>
        <v/>
      </c>
      <c r="AE966" s="54" t="str">
        <f t="shared" si="98"/>
        <v/>
      </c>
    </row>
    <row r="967" spans="1:31" ht="62.25" customHeight="1" x14ac:dyDescent="0.25">
      <c r="A967" s="31" t="str">
        <f t="shared" si="93"/>
        <v/>
      </c>
      <c r="B967" s="34"/>
      <c r="C967" s="12"/>
      <c r="D967" s="12"/>
      <c r="E967" s="12"/>
      <c r="F967" s="35"/>
      <c r="G967" s="12"/>
      <c r="H967" s="11"/>
      <c r="I967" s="35"/>
      <c r="J967" s="35"/>
      <c r="K967" s="11"/>
      <c r="L967" s="11"/>
      <c r="M967" s="35"/>
      <c r="N967" s="37"/>
      <c r="O967" s="37"/>
      <c r="P967" s="36"/>
      <c r="Q967" s="36"/>
      <c r="R967" s="36"/>
      <c r="S967" s="36"/>
      <c r="T967" s="36"/>
      <c r="U967" s="37"/>
      <c r="V967" s="38"/>
      <c r="W967" s="34"/>
      <c r="X967" s="53"/>
      <c r="Y967" s="54" t="str">
        <f>IF(COUNTA(B967:W967)&lt;=3,"",IF(B967&amp;C967&amp;D967="","",IF(F967&amp;G967="","OK",IF(ISERROR(VLOOKUP(MID(F967,2,2)&amp;LEFT(G967,4),ΚΩΔΙΚΟΙ!A:A,1,FALSE)),"ΣΦΑΛΜΑ: Έλλειψη αντιστοίχισης στηλών 5 και 6","OK"))))</f>
        <v/>
      </c>
      <c r="Z967" s="54" t="str">
        <f t="shared" si="94"/>
        <v/>
      </c>
      <c r="AA967" s="54" t="str">
        <f>IF(COUNTA(B967:W967)&lt;=3,"",IF(B967&amp;C967&amp;D967="","",IF(I967&amp;J967="","OK",IF(ISERROR(VLOOKUP(MID(I967,2,2)&amp;LEFT(J967,4),ΚΩΔΙΚΟΙ!A:A,1,FALSE)),"ΣΦΑΛΜΑ: Έλλειψη αντιστοίχισης στηλών 8 και 9","OK"))))</f>
        <v/>
      </c>
      <c r="AB967" s="54" t="str">
        <f t="shared" si="95"/>
        <v/>
      </c>
      <c r="AC967" s="54" t="str">
        <f t="shared" si="96"/>
        <v/>
      </c>
      <c r="AD967" s="54" t="str">
        <f t="shared" si="97"/>
        <v/>
      </c>
      <c r="AE967" s="54" t="str">
        <f t="shared" si="98"/>
        <v/>
      </c>
    </row>
    <row r="968" spans="1:31" ht="62.25" customHeight="1" x14ac:dyDescent="0.25">
      <c r="A968" s="39" t="str">
        <f t="shared" si="93"/>
        <v/>
      </c>
      <c r="B968" s="40"/>
      <c r="C968" s="41"/>
      <c r="D968" s="41"/>
      <c r="E968" s="41"/>
      <c r="F968" s="41"/>
      <c r="G968" s="41"/>
      <c r="H968" s="42"/>
      <c r="I968" s="41"/>
      <c r="J968" s="41"/>
      <c r="K968" s="42"/>
      <c r="L968" s="42"/>
      <c r="M968" s="41"/>
      <c r="N968" s="43"/>
      <c r="O968" s="43"/>
      <c r="P968" s="42"/>
      <c r="Q968" s="42"/>
      <c r="R968" s="42"/>
      <c r="S968" s="42"/>
      <c r="T968" s="42"/>
      <c r="U968" s="43"/>
      <c r="V968" s="44"/>
      <c r="W968" s="40"/>
      <c r="X968" s="55"/>
      <c r="Y968" s="54" t="str">
        <f>IF(COUNTA(B968:W968)&lt;=3,"",IF(B968&amp;C968&amp;D968="","",IF(F968&amp;G968="","OK",IF(ISERROR(VLOOKUP(MID(F968,2,2)&amp;LEFT(G968,4),ΚΩΔΙΚΟΙ!A:A,1,FALSE)),"ΣΦΑΛΜΑ: Έλλειψη αντιστοίχισης στηλών 5 και 6","OK"))))</f>
        <v/>
      </c>
      <c r="Z968" s="54" t="str">
        <f t="shared" si="94"/>
        <v/>
      </c>
      <c r="AA968" s="54" t="str">
        <f>IF(COUNTA(B968:W968)&lt;=3,"",IF(B968&amp;C968&amp;D968="","",IF(I968&amp;J968="","OK",IF(ISERROR(VLOOKUP(MID(I968,2,2)&amp;LEFT(J968,4),ΚΩΔΙΚΟΙ!A:A,1,FALSE)),"ΣΦΑΛΜΑ: Έλλειψη αντιστοίχισης στηλών 8 και 9","OK"))))</f>
        <v/>
      </c>
      <c r="AB968" s="54" t="str">
        <f t="shared" si="95"/>
        <v/>
      </c>
      <c r="AC968" s="54" t="str">
        <f t="shared" si="96"/>
        <v/>
      </c>
      <c r="AD968" s="54" t="str">
        <f t="shared" si="97"/>
        <v/>
      </c>
      <c r="AE968" s="54" t="str">
        <f t="shared" si="98"/>
        <v/>
      </c>
    </row>
    <row r="969" spans="1:31" ht="62.25" customHeight="1" x14ac:dyDescent="0.25">
      <c r="A969" s="31" t="str">
        <f t="shared" si="93"/>
        <v/>
      </c>
      <c r="B969" s="34"/>
      <c r="C969" s="12"/>
      <c r="D969" s="12"/>
      <c r="E969" s="12"/>
      <c r="F969" s="35"/>
      <c r="G969" s="12"/>
      <c r="H969" s="11"/>
      <c r="I969" s="35"/>
      <c r="J969" s="35"/>
      <c r="K969" s="11"/>
      <c r="L969" s="11"/>
      <c r="M969" s="35"/>
      <c r="N969" s="37"/>
      <c r="O969" s="37"/>
      <c r="P969" s="36"/>
      <c r="Q969" s="36"/>
      <c r="R969" s="36"/>
      <c r="S969" s="36"/>
      <c r="T969" s="36"/>
      <c r="U969" s="37"/>
      <c r="V969" s="38"/>
      <c r="W969" s="34"/>
      <c r="X969" s="53"/>
      <c r="Y969" s="54" t="str">
        <f>IF(COUNTA(B969:W969)&lt;=3,"",IF(B969&amp;C969&amp;D969="","",IF(F969&amp;G969="","OK",IF(ISERROR(VLOOKUP(MID(F969,2,2)&amp;LEFT(G969,4),ΚΩΔΙΚΟΙ!A:A,1,FALSE)),"ΣΦΑΛΜΑ: Έλλειψη αντιστοίχισης στηλών 5 και 6","OK"))))</f>
        <v/>
      </c>
      <c r="Z969" s="54" t="str">
        <f t="shared" si="94"/>
        <v/>
      </c>
      <c r="AA969" s="54" t="str">
        <f>IF(COUNTA(B969:W969)&lt;=3,"",IF(B969&amp;C969&amp;D969="","",IF(I969&amp;J969="","OK",IF(ISERROR(VLOOKUP(MID(I969,2,2)&amp;LEFT(J969,4),ΚΩΔΙΚΟΙ!A:A,1,FALSE)),"ΣΦΑΛΜΑ: Έλλειψη αντιστοίχισης στηλών 8 και 9","OK"))))</f>
        <v/>
      </c>
      <c r="AB969" s="54" t="str">
        <f t="shared" si="95"/>
        <v/>
      </c>
      <c r="AC969" s="54" t="str">
        <f t="shared" si="96"/>
        <v/>
      </c>
      <c r="AD969" s="54" t="str">
        <f t="shared" si="97"/>
        <v/>
      </c>
      <c r="AE969" s="54" t="str">
        <f t="shared" si="98"/>
        <v/>
      </c>
    </row>
    <row r="970" spans="1:31" ht="62.25" customHeight="1" x14ac:dyDescent="0.25">
      <c r="A970" s="39" t="str">
        <f t="shared" si="93"/>
        <v/>
      </c>
      <c r="B970" s="40"/>
      <c r="C970" s="41"/>
      <c r="D970" s="41"/>
      <c r="E970" s="41"/>
      <c r="F970" s="41"/>
      <c r="G970" s="41"/>
      <c r="H970" s="42"/>
      <c r="I970" s="41"/>
      <c r="J970" s="41"/>
      <c r="K970" s="42"/>
      <c r="L970" s="42"/>
      <c r="M970" s="41"/>
      <c r="N970" s="43"/>
      <c r="O970" s="43"/>
      <c r="P970" s="42"/>
      <c r="Q970" s="42"/>
      <c r="R970" s="42"/>
      <c r="S970" s="42"/>
      <c r="T970" s="42"/>
      <c r="U970" s="43"/>
      <c r="V970" s="44"/>
      <c r="W970" s="40"/>
      <c r="X970" s="55"/>
      <c r="Y970" s="54" t="str">
        <f>IF(COUNTA(B970:W970)&lt;=3,"",IF(B970&amp;C970&amp;D970="","",IF(F970&amp;G970="","OK",IF(ISERROR(VLOOKUP(MID(F970,2,2)&amp;LEFT(G970,4),ΚΩΔΙΚΟΙ!A:A,1,FALSE)),"ΣΦΑΛΜΑ: Έλλειψη αντιστοίχισης στηλών 5 και 6","OK"))))</f>
        <v/>
      </c>
      <c r="Z970" s="54" t="str">
        <f t="shared" si="94"/>
        <v/>
      </c>
      <c r="AA970" s="54" t="str">
        <f>IF(COUNTA(B970:W970)&lt;=3,"",IF(B970&amp;C970&amp;D970="","",IF(I970&amp;J970="","OK",IF(ISERROR(VLOOKUP(MID(I970,2,2)&amp;LEFT(J970,4),ΚΩΔΙΚΟΙ!A:A,1,FALSE)),"ΣΦΑΛΜΑ: Έλλειψη αντιστοίχισης στηλών 8 και 9","OK"))))</f>
        <v/>
      </c>
      <c r="AB970" s="54" t="str">
        <f t="shared" si="95"/>
        <v/>
      </c>
      <c r="AC970" s="54" t="str">
        <f t="shared" si="96"/>
        <v/>
      </c>
      <c r="AD970" s="54" t="str">
        <f t="shared" si="97"/>
        <v/>
      </c>
      <c r="AE970" s="54" t="str">
        <f t="shared" si="98"/>
        <v/>
      </c>
    </row>
    <row r="971" spans="1:31" ht="62.25" customHeight="1" x14ac:dyDescent="0.25">
      <c r="A971" s="31" t="str">
        <f t="shared" si="93"/>
        <v/>
      </c>
      <c r="B971" s="34"/>
      <c r="C971" s="12"/>
      <c r="D971" s="12"/>
      <c r="E971" s="12"/>
      <c r="F971" s="35"/>
      <c r="G971" s="12"/>
      <c r="H971" s="11"/>
      <c r="I971" s="35"/>
      <c r="J971" s="35"/>
      <c r="K971" s="11"/>
      <c r="L971" s="11"/>
      <c r="M971" s="35"/>
      <c r="N971" s="37"/>
      <c r="O971" s="37"/>
      <c r="P971" s="36"/>
      <c r="Q971" s="36"/>
      <c r="R971" s="36"/>
      <c r="S971" s="36"/>
      <c r="T971" s="36"/>
      <c r="U971" s="37"/>
      <c r="V971" s="38"/>
      <c r="W971" s="34"/>
      <c r="X971" s="53"/>
      <c r="Y971" s="54" t="str">
        <f>IF(COUNTA(B971:W971)&lt;=3,"",IF(B971&amp;C971&amp;D971="","",IF(F971&amp;G971="","OK",IF(ISERROR(VLOOKUP(MID(F971,2,2)&amp;LEFT(G971,4),ΚΩΔΙΚΟΙ!A:A,1,FALSE)),"ΣΦΑΛΜΑ: Έλλειψη αντιστοίχισης στηλών 5 και 6","OK"))))</f>
        <v/>
      </c>
      <c r="Z971" s="54" t="str">
        <f t="shared" si="94"/>
        <v/>
      </c>
      <c r="AA971" s="54" t="str">
        <f>IF(COUNTA(B971:W971)&lt;=3,"",IF(B971&amp;C971&amp;D971="","",IF(I971&amp;J971="","OK",IF(ISERROR(VLOOKUP(MID(I971,2,2)&amp;LEFT(J971,4),ΚΩΔΙΚΟΙ!A:A,1,FALSE)),"ΣΦΑΛΜΑ: Έλλειψη αντιστοίχισης στηλών 8 και 9","OK"))))</f>
        <v/>
      </c>
      <c r="AB971" s="54" t="str">
        <f t="shared" si="95"/>
        <v/>
      </c>
      <c r="AC971" s="54" t="str">
        <f t="shared" si="96"/>
        <v/>
      </c>
      <c r="AD971" s="54" t="str">
        <f t="shared" si="97"/>
        <v/>
      </c>
      <c r="AE971" s="54" t="str">
        <f t="shared" si="98"/>
        <v/>
      </c>
    </row>
    <row r="972" spans="1:31" ht="62.25" customHeight="1" x14ac:dyDescent="0.25">
      <c r="A972" s="39" t="str">
        <f t="shared" si="93"/>
        <v/>
      </c>
      <c r="B972" s="40"/>
      <c r="C972" s="41"/>
      <c r="D972" s="41"/>
      <c r="E972" s="41"/>
      <c r="F972" s="41"/>
      <c r="G972" s="41"/>
      <c r="H972" s="42"/>
      <c r="I972" s="41"/>
      <c r="J972" s="41"/>
      <c r="K972" s="42"/>
      <c r="L972" s="42"/>
      <c r="M972" s="41"/>
      <c r="N972" s="43"/>
      <c r="O972" s="43"/>
      <c r="P972" s="42"/>
      <c r="Q972" s="42"/>
      <c r="R972" s="42"/>
      <c r="S972" s="42"/>
      <c r="T972" s="42"/>
      <c r="U972" s="43"/>
      <c r="V972" s="44"/>
      <c r="W972" s="40"/>
      <c r="X972" s="55"/>
      <c r="Y972" s="54" t="str">
        <f>IF(COUNTA(B972:W972)&lt;=3,"",IF(B972&amp;C972&amp;D972="","",IF(F972&amp;G972="","OK",IF(ISERROR(VLOOKUP(MID(F972,2,2)&amp;LEFT(G972,4),ΚΩΔΙΚΟΙ!A:A,1,FALSE)),"ΣΦΑΛΜΑ: Έλλειψη αντιστοίχισης στηλών 5 και 6","OK"))))</f>
        <v/>
      </c>
      <c r="Z972" s="54" t="str">
        <f t="shared" si="94"/>
        <v/>
      </c>
      <c r="AA972" s="54" t="str">
        <f>IF(COUNTA(B972:W972)&lt;=3,"",IF(B972&amp;C972&amp;D972="","",IF(I972&amp;J972="","OK",IF(ISERROR(VLOOKUP(MID(I972,2,2)&amp;LEFT(J972,4),ΚΩΔΙΚΟΙ!A:A,1,FALSE)),"ΣΦΑΛΜΑ: Έλλειψη αντιστοίχισης στηλών 8 και 9","OK"))))</f>
        <v/>
      </c>
      <c r="AB972" s="54" t="str">
        <f t="shared" si="95"/>
        <v/>
      </c>
      <c r="AC972" s="54" t="str">
        <f t="shared" si="96"/>
        <v/>
      </c>
      <c r="AD972" s="54" t="str">
        <f t="shared" si="97"/>
        <v/>
      </c>
      <c r="AE972" s="54" t="str">
        <f t="shared" si="98"/>
        <v/>
      </c>
    </row>
    <row r="973" spans="1:31" ht="62.25" customHeight="1" x14ac:dyDescent="0.25">
      <c r="A973" s="31" t="str">
        <f t="shared" si="93"/>
        <v/>
      </c>
      <c r="B973" s="34"/>
      <c r="C973" s="12"/>
      <c r="D973" s="12"/>
      <c r="E973" s="12"/>
      <c r="F973" s="35"/>
      <c r="G973" s="12"/>
      <c r="H973" s="11"/>
      <c r="I973" s="35"/>
      <c r="J973" s="35"/>
      <c r="K973" s="11"/>
      <c r="L973" s="11"/>
      <c r="M973" s="35"/>
      <c r="N973" s="37"/>
      <c r="O973" s="37"/>
      <c r="P973" s="36"/>
      <c r="Q973" s="36"/>
      <c r="R973" s="36"/>
      <c r="S973" s="36"/>
      <c r="T973" s="36"/>
      <c r="U973" s="37"/>
      <c r="V973" s="38"/>
      <c r="W973" s="34"/>
      <c r="X973" s="53"/>
      <c r="Y973" s="54" t="str">
        <f>IF(COUNTA(B973:W973)&lt;=3,"",IF(B973&amp;C973&amp;D973="","",IF(F973&amp;G973="","OK",IF(ISERROR(VLOOKUP(MID(F973,2,2)&amp;LEFT(G973,4),ΚΩΔΙΚΟΙ!A:A,1,FALSE)),"ΣΦΑΛΜΑ: Έλλειψη αντιστοίχισης στηλών 5 και 6","OK"))))</f>
        <v/>
      </c>
      <c r="Z973" s="54" t="str">
        <f t="shared" si="94"/>
        <v/>
      </c>
      <c r="AA973" s="54" t="str">
        <f>IF(COUNTA(B973:W973)&lt;=3,"",IF(B973&amp;C973&amp;D973="","",IF(I973&amp;J973="","OK",IF(ISERROR(VLOOKUP(MID(I973,2,2)&amp;LEFT(J973,4),ΚΩΔΙΚΟΙ!A:A,1,FALSE)),"ΣΦΑΛΜΑ: Έλλειψη αντιστοίχισης στηλών 8 και 9","OK"))))</f>
        <v/>
      </c>
      <c r="AB973" s="54" t="str">
        <f t="shared" si="95"/>
        <v/>
      </c>
      <c r="AC973" s="54" t="str">
        <f t="shared" si="96"/>
        <v/>
      </c>
      <c r="AD973" s="54" t="str">
        <f t="shared" si="97"/>
        <v/>
      </c>
      <c r="AE973" s="54" t="str">
        <f t="shared" si="98"/>
        <v/>
      </c>
    </row>
    <row r="974" spans="1:31" ht="62.25" customHeight="1" x14ac:dyDescent="0.25">
      <c r="A974" s="39" t="str">
        <f t="shared" si="93"/>
        <v/>
      </c>
      <c r="B974" s="40"/>
      <c r="C974" s="41"/>
      <c r="D974" s="41"/>
      <c r="E974" s="41"/>
      <c r="F974" s="41"/>
      <c r="G974" s="41"/>
      <c r="H974" s="42"/>
      <c r="I974" s="41"/>
      <c r="J974" s="41"/>
      <c r="K974" s="42"/>
      <c r="L974" s="42"/>
      <c r="M974" s="41"/>
      <c r="N974" s="43"/>
      <c r="O974" s="43"/>
      <c r="P974" s="42"/>
      <c r="Q974" s="42"/>
      <c r="R974" s="42"/>
      <c r="S974" s="42"/>
      <c r="T974" s="42"/>
      <c r="U974" s="43"/>
      <c r="V974" s="44"/>
      <c r="W974" s="40"/>
      <c r="X974" s="55"/>
      <c r="Y974" s="54" t="str">
        <f>IF(COUNTA(B974:W974)&lt;=3,"",IF(B974&amp;C974&amp;D974="","",IF(F974&amp;G974="","OK",IF(ISERROR(VLOOKUP(MID(F974,2,2)&amp;LEFT(G974,4),ΚΩΔΙΚΟΙ!A:A,1,FALSE)),"ΣΦΑΛΜΑ: Έλλειψη αντιστοίχισης στηλών 5 και 6","OK"))))</f>
        <v/>
      </c>
      <c r="Z974" s="54" t="str">
        <f t="shared" si="94"/>
        <v/>
      </c>
      <c r="AA974" s="54" t="str">
        <f>IF(COUNTA(B974:W974)&lt;=3,"",IF(B974&amp;C974&amp;D974="","",IF(I974&amp;J974="","OK",IF(ISERROR(VLOOKUP(MID(I974,2,2)&amp;LEFT(J974,4),ΚΩΔΙΚΟΙ!A:A,1,FALSE)),"ΣΦΑΛΜΑ: Έλλειψη αντιστοίχισης στηλών 8 και 9","OK"))))</f>
        <v/>
      </c>
      <c r="AB974" s="54" t="str">
        <f t="shared" si="95"/>
        <v/>
      </c>
      <c r="AC974" s="54" t="str">
        <f t="shared" si="96"/>
        <v/>
      </c>
      <c r="AD974" s="54" t="str">
        <f t="shared" si="97"/>
        <v/>
      </c>
      <c r="AE974" s="54" t="str">
        <f t="shared" si="98"/>
        <v/>
      </c>
    </row>
    <row r="975" spans="1:31" ht="62.25" customHeight="1" x14ac:dyDescent="0.25">
      <c r="A975" s="31" t="str">
        <f t="shared" si="93"/>
        <v/>
      </c>
      <c r="B975" s="34"/>
      <c r="C975" s="12"/>
      <c r="D975" s="12"/>
      <c r="E975" s="12"/>
      <c r="F975" s="35"/>
      <c r="G975" s="12"/>
      <c r="H975" s="11"/>
      <c r="I975" s="35"/>
      <c r="J975" s="35"/>
      <c r="K975" s="11"/>
      <c r="L975" s="11"/>
      <c r="M975" s="35"/>
      <c r="N975" s="37"/>
      <c r="O975" s="37"/>
      <c r="P975" s="36"/>
      <c r="Q975" s="36"/>
      <c r="R975" s="36"/>
      <c r="S975" s="36"/>
      <c r="T975" s="36"/>
      <c r="U975" s="37"/>
      <c r="V975" s="38"/>
      <c r="W975" s="34"/>
      <c r="X975" s="53"/>
      <c r="Y975" s="54" t="str">
        <f>IF(COUNTA(B975:W975)&lt;=3,"",IF(B975&amp;C975&amp;D975="","",IF(F975&amp;G975="","OK",IF(ISERROR(VLOOKUP(MID(F975,2,2)&amp;LEFT(G975,4),ΚΩΔΙΚΟΙ!A:A,1,FALSE)),"ΣΦΑΛΜΑ: Έλλειψη αντιστοίχισης στηλών 5 και 6","OK"))))</f>
        <v/>
      </c>
      <c r="Z975" s="54" t="str">
        <f t="shared" si="94"/>
        <v/>
      </c>
      <c r="AA975" s="54" t="str">
        <f>IF(COUNTA(B975:W975)&lt;=3,"",IF(B975&amp;C975&amp;D975="","",IF(I975&amp;J975="","OK",IF(ISERROR(VLOOKUP(MID(I975,2,2)&amp;LEFT(J975,4),ΚΩΔΙΚΟΙ!A:A,1,FALSE)),"ΣΦΑΛΜΑ: Έλλειψη αντιστοίχισης στηλών 8 και 9","OK"))))</f>
        <v/>
      </c>
      <c r="AB975" s="54" t="str">
        <f t="shared" si="95"/>
        <v/>
      </c>
      <c r="AC975" s="54" t="str">
        <f t="shared" si="96"/>
        <v/>
      </c>
      <c r="AD975" s="54" t="str">
        <f t="shared" si="97"/>
        <v/>
      </c>
      <c r="AE975" s="54" t="str">
        <f t="shared" si="98"/>
        <v/>
      </c>
    </row>
    <row r="976" spans="1:31" ht="62.25" customHeight="1" x14ac:dyDescent="0.25">
      <c r="A976" s="39" t="str">
        <f t="shared" si="93"/>
        <v/>
      </c>
      <c r="B976" s="40"/>
      <c r="C976" s="41"/>
      <c r="D976" s="41"/>
      <c r="E976" s="41"/>
      <c r="F976" s="41"/>
      <c r="G976" s="41"/>
      <c r="H976" s="42"/>
      <c r="I976" s="41"/>
      <c r="J976" s="41"/>
      <c r="K976" s="42"/>
      <c r="L976" s="42"/>
      <c r="M976" s="41"/>
      <c r="N976" s="43"/>
      <c r="O976" s="43"/>
      <c r="P976" s="42"/>
      <c r="Q976" s="42"/>
      <c r="R976" s="42"/>
      <c r="S976" s="42"/>
      <c r="T976" s="42"/>
      <c r="U976" s="43"/>
      <c r="V976" s="44"/>
      <c r="W976" s="40"/>
      <c r="X976" s="55"/>
      <c r="Y976" s="54" t="str">
        <f>IF(COUNTA(B976:W976)&lt;=3,"",IF(B976&amp;C976&amp;D976="","",IF(F976&amp;G976="","OK",IF(ISERROR(VLOOKUP(MID(F976,2,2)&amp;LEFT(G976,4),ΚΩΔΙΚΟΙ!A:A,1,FALSE)),"ΣΦΑΛΜΑ: Έλλειψη αντιστοίχισης στηλών 5 και 6","OK"))))</f>
        <v/>
      </c>
      <c r="Z976" s="54" t="str">
        <f t="shared" si="94"/>
        <v/>
      </c>
      <c r="AA976" s="54" t="str">
        <f>IF(COUNTA(B976:W976)&lt;=3,"",IF(B976&amp;C976&amp;D976="","",IF(I976&amp;J976="","OK",IF(ISERROR(VLOOKUP(MID(I976,2,2)&amp;LEFT(J976,4),ΚΩΔΙΚΟΙ!A:A,1,FALSE)),"ΣΦΑΛΜΑ: Έλλειψη αντιστοίχισης στηλών 8 και 9","OK"))))</f>
        <v/>
      </c>
      <c r="AB976" s="54" t="str">
        <f t="shared" si="95"/>
        <v/>
      </c>
      <c r="AC976" s="54" t="str">
        <f t="shared" si="96"/>
        <v/>
      </c>
      <c r="AD976" s="54" t="str">
        <f t="shared" si="97"/>
        <v/>
      </c>
      <c r="AE976" s="54" t="str">
        <f t="shared" si="98"/>
        <v/>
      </c>
    </row>
    <row r="977" spans="1:31" ht="62.25" customHeight="1" x14ac:dyDescent="0.25">
      <c r="A977" s="31" t="str">
        <f t="shared" si="93"/>
        <v/>
      </c>
      <c r="B977" s="34"/>
      <c r="C977" s="12"/>
      <c r="D977" s="12"/>
      <c r="E977" s="12"/>
      <c r="F977" s="35"/>
      <c r="G977" s="12"/>
      <c r="H977" s="11"/>
      <c r="I977" s="35"/>
      <c r="J977" s="35"/>
      <c r="K977" s="11"/>
      <c r="L977" s="11"/>
      <c r="M977" s="35"/>
      <c r="N977" s="37"/>
      <c r="O977" s="37"/>
      <c r="P977" s="36"/>
      <c r="Q977" s="36"/>
      <c r="R977" s="36"/>
      <c r="S977" s="36"/>
      <c r="T977" s="36"/>
      <c r="U977" s="37"/>
      <c r="V977" s="38"/>
      <c r="W977" s="34"/>
      <c r="X977" s="53"/>
      <c r="Y977" s="54" t="str">
        <f>IF(COUNTA(B977:W977)&lt;=3,"",IF(B977&amp;C977&amp;D977="","",IF(F977&amp;G977="","OK",IF(ISERROR(VLOOKUP(MID(F977,2,2)&amp;LEFT(G977,4),ΚΩΔΙΚΟΙ!A:A,1,FALSE)),"ΣΦΑΛΜΑ: Έλλειψη αντιστοίχισης στηλών 5 και 6","OK"))))</f>
        <v/>
      </c>
      <c r="Z977" s="54" t="str">
        <f t="shared" si="94"/>
        <v/>
      </c>
      <c r="AA977" s="54" t="str">
        <f>IF(COUNTA(B977:W977)&lt;=3,"",IF(B977&amp;C977&amp;D977="","",IF(I977&amp;J977="","OK",IF(ISERROR(VLOOKUP(MID(I977,2,2)&amp;LEFT(J977,4),ΚΩΔΙΚΟΙ!A:A,1,FALSE)),"ΣΦΑΛΜΑ: Έλλειψη αντιστοίχισης στηλών 8 και 9","OK"))))</f>
        <v/>
      </c>
      <c r="AB977" s="54" t="str">
        <f t="shared" si="95"/>
        <v/>
      </c>
      <c r="AC977" s="54" t="str">
        <f t="shared" si="96"/>
        <v/>
      </c>
      <c r="AD977" s="54" t="str">
        <f t="shared" si="97"/>
        <v/>
      </c>
      <c r="AE977" s="54" t="str">
        <f t="shared" si="98"/>
        <v/>
      </c>
    </row>
    <row r="978" spans="1:31" ht="62.25" customHeight="1" x14ac:dyDescent="0.25">
      <c r="A978" s="39" t="str">
        <f t="shared" si="93"/>
        <v/>
      </c>
      <c r="B978" s="40"/>
      <c r="C978" s="41"/>
      <c r="D978" s="41"/>
      <c r="E978" s="41"/>
      <c r="F978" s="41"/>
      <c r="G978" s="41"/>
      <c r="H978" s="42"/>
      <c r="I978" s="41"/>
      <c r="J978" s="41"/>
      <c r="K978" s="42"/>
      <c r="L978" s="42"/>
      <c r="M978" s="41"/>
      <c r="N978" s="43"/>
      <c r="O978" s="43"/>
      <c r="P978" s="42"/>
      <c r="Q978" s="42"/>
      <c r="R978" s="42"/>
      <c r="S978" s="42"/>
      <c r="T978" s="42"/>
      <c r="U978" s="43"/>
      <c r="V978" s="44"/>
      <c r="W978" s="40"/>
      <c r="X978" s="55"/>
      <c r="Y978" s="54" t="str">
        <f>IF(COUNTA(B978:W978)&lt;=3,"",IF(B978&amp;C978&amp;D978="","",IF(F978&amp;G978="","OK",IF(ISERROR(VLOOKUP(MID(F978,2,2)&amp;LEFT(G978,4),ΚΩΔΙΚΟΙ!A:A,1,FALSE)),"ΣΦΑΛΜΑ: Έλλειψη αντιστοίχισης στηλών 5 και 6","OK"))))</f>
        <v/>
      </c>
      <c r="Z978" s="54" t="str">
        <f t="shared" si="94"/>
        <v/>
      </c>
      <c r="AA978" s="54" t="str">
        <f>IF(COUNTA(B978:W978)&lt;=3,"",IF(B978&amp;C978&amp;D978="","",IF(I978&amp;J978="","OK",IF(ISERROR(VLOOKUP(MID(I978,2,2)&amp;LEFT(J978,4),ΚΩΔΙΚΟΙ!A:A,1,FALSE)),"ΣΦΑΛΜΑ: Έλλειψη αντιστοίχισης στηλών 8 και 9","OK"))))</f>
        <v/>
      </c>
      <c r="AB978" s="54" t="str">
        <f t="shared" si="95"/>
        <v/>
      </c>
      <c r="AC978" s="54" t="str">
        <f t="shared" si="96"/>
        <v/>
      </c>
      <c r="AD978" s="54" t="str">
        <f t="shared" si="97"/>
        <v/>
      </c>
      <c r="AE978" s="54" t="str">
        <f t="shared" si="98"/>
        <v/>
      </c>
    </row>
    <row r="979" spans="1:31" ht="62.25" customHeight="1" x14ac:dyDescent="0.25">
      <c r="A979" s="31" t="str">
        <f t="shared" si="93"/>
        <v/>
      </c>
      <c r="B979" s="34"/>
      <c r="C979" s="12"/>
      <c r="D979" s="12"/>
      <c r="E979" s="12"/>
      <c r="F979" s="35"/>
      <c r="G979" s="12"/>
      <c r="H979" s="11"/>
      <c r="I979" s="35"/>
      <c r="J979" s="35"/>
      <c r="K979" s="11"/>
      <c r="L979" s="11"/>
      <c r="M979" s="35"/>
      <c r="N979" s="37"/>
      <c r="O979" s="37"/>
      <c r="P979" s="36"/>
      <c r="Q979" s="36"/>
      <c r="R979" s="36"/>
      <c r="S979" s="36"/>
      <c r="T979" s="36"/>
      <c r="U979" s="37"/>
      <c r="V979" s="38"/>
      <c r="W979" s="34"/>
      <c r="X979" s="53"/>
      <c r="Y979" s="54" t="str">
        <f>IF(COUNTA(B979:W979)&lt;=3,"",IF(B979&amp;C979&amp;D979="","",IF(F979&amp;G979="","OK",IF(ISERROR(VLOOKUP(MID(F979,2,2)&amp;LEFT(G979,4),ΚΩΔΙΚΟΙ!A:A,1,FALSE)),"ΣΦΑΛΜΑ: Έλλειψη αντιστοίχισης στηλών 5 και 6","OK"))))</f>
        <v/>
      </c>
      <c r="Z979" s="54" t="str">
        <f t="shared" si="94"/>
        <v/>
      </c>
      <c r="AA979" s="54" t="str">
        <f>IF(COUNTA(B979:W979)&lt;=3,"",IF(B979&amp;C979&amp;D979="","",IF(I979&amp;J979="","OK",IF(ISERROR(VLOOKUP(MID(I979,2,2)&amp;LEFT(J979,4),ΚΩΔΙΚΟΙ!A:A,1,FALSE)),"ΣΦΑΛΜΑ: Έλλειψη αντιστοίχισης στηλών 8 και 9","OK"))))</f>
        <v/>
      </c>
      <c r="AB979" s="54" t="str">
        <f t="shared" si="95"/>
        <v/>
      </c>
      <c r="AC979" s="54" t="str">
        <f t="shared" si="96"/>
        <v/>
      </c>
      <c r="AD979" s="54" t="str">
        <f t="shared" si="97"/>
        <v/>
      </c>
      <c r="AE979" s="54" t="str">
        <f t="shared" si="98"/>
        <v/>
      </c>
    </row>
    <row r="980" spans="1:31" ht="62.25" customHeight="1" x14ac:dyDescent="0.25">
      <c r="A980" s="39" t="str">
        <f t="shared" si="93"/>
        <v/>
      </c>
      <c r="B980" s="40"/>
      <c r="C980" s="41"/>
      <c r="D980" s="41"/>
      <c r="E980" s="41"/>
      <c r="F980" s="41"/>
      <c r="G980" s="41"/>
      <c r="H980" s="42"/>
      <c r="I980" s="41"/>
      <c r="J980" s="41"/>
      <c r="K980" s="42"/>
      <c r="L980" s="42"/>
      <c r="M980" s="41"/>
      <c r="N980" s="43"/>
      <c r="O980" s="43"/>
      <c r="P980" s="42"/>
      <c r="Q980" s="42"/>
      <c r="R980" s="42"/>
      <c r="S980" s="42"/>
      <c r="T980" s="42"/>
      <c r="U980" s="43"/>
      <c r="V980" s="44"/>
      <c r="W980" s="40"/>
      <c r="X980" s="55"/>
      <c r="Y980" s="54" t="str">
        <f>IF(COUNTA(B980:W980)&lt;=3,"",IF(B980&amp;C980&amp;D980="","",IF(F980&amp;G980="","OK",IF(ISERROR(VLOOKUP(MID(F980,2,2)&amp;LEFT(G980,4),ΚΩΔΙΚΟΙ!A:A,1,FALSE)),"ΣΦΑΛΜΑ: Έλλειψη αντιστοίχισης στηλών 5 και 6","OK"))))</f>
        <v/>
      </c>
      <c r="Z980" s="54" t="str">
        <f t="shared" si="94"/>
        <v/>
      </c>
      <c r="AA980" s="54" t="str">
        <f>IF(COUNTA(B980:W980)&lt;=3,"",IF(B980&amp;C980&amp;D980="","",IF(I980&amp;J980="","OK",IF(ISERROR(VLOOKUP(MID(I980,2,2)&amp;LEFT(J980,4),ΚΩΔΙΚΟΙ!A:A,1,FALSE)),"ΣΦΑΛΜΑ: Έλλειψη αντιστοίχισης στηλών 8 και 9","OK"))))</f>
        <v/>
      </c>
      <c r="AB980" s="54" t="str">
        <f t="shared" si="95"/>
        <v/>
      </c>
      <c r="AC980" s="54" t="str">
        <f t="shared" si="96"/>
        <v/>
      </c>
      <c r="AD980" s="54" t="str">
        <f t="shared" si="97"/>
        <v/>
      </c>
      <c r="AE980" s="54" t="str">
        <f t="shared" si="98"/>
        <v/>
      </c>
    </row>
    <row r="981" spans="1:31" ht="62.25" customHeight="1" x14ac:dyDescent="0.25">
      <c r="A981" s="31" t="str">
        <f t="shared" si="93"/>
        <v/>
      </c>
      <c r="B981" s="34"/>
      <c r="C981" s="12"/>
      <c r="D981" s="12"/>
      <c r="E981" s="12"/>
      <c r="F981" s="35"/>
      <c r="G981" s="12"/>
      <c r="H981" s="11"/>
      <c r="I981" s="35"/>
      <c r="J981" s="35"/>
      <c r="K981" s="11"/>
      <c r="L981" s="11"/>
      <c r="M981" s="35"/>
      <c r="N981" s="37"/>
      <c r="O981" s="37"/>
      <c r="P981" s="36"/>
      <c r="Q981" s="36"/>
      <c r="R981" s="36"/>
      <c r="S981" s="36"/>
      <c r="T981" s="36"/>
      <c r="U981" s="37"/>
      <c r="V981" s="38"/>
      <c r="W981" s="34"/>
      <c r="X981" s="53"/>
      <c r="Y981" s="54" t="str">
        <f>IF(COUNTA(B981:W981)&lt;=3,"",IF(B981&amp;C981&amp;D981="","",IF(F981&amp;G981="","OK",IF(ISERROR(VLOOKUP(MID(F981,2,2)&amp;LEFT(G981,4),ΚΩΔΙΚΟΙ!A:A,1,FALSE)),"ΣΦΑΛΜΑ: Έλλειψη αντιστοίχισης στηλών 5 και 6","OK"))))</f>
        <v/>
      </c>
      <c r="Z981" s="54" t="str">
        <f t="shared" si="94"/>
        <v/>
      </c>
      <c r="AA981" s="54" t="str">
        <f>IF(COUNTA(B981:W981)&lt;=3,"",IF(B981&amp;C981&amp;D981="","",IF(I981&amp;J981="","OK",IF(ISERROR(VLOOKUP(MID(I981,2,2)&amp;LEFT(J981,4),ΚΩΔΙΚΟΙ!A:A,1,FALSE)),"ΣΦΑΛΜΑ: Έλλειψη αντιστοίχισης στηλών 8 και 9","OK"))))</f>
        <v/>
      </c>
      <c r="AB981" s="54" t="str">
        <f t="shared" si="95"/>
        <v/>
      </c>
      <c r="AC981" s="54" t="str">
        <f t="shared" si="96"/>
        <v/>
      </c>
      <c r="AD981" s="54" t="str">
        <f t="shared" si="97"/>
        <v/>
      </c>
      <c r="AE981" s="54" t="str">
        <f t="shared" si="98"/>
        <v/>
      </c>
    </row>
    <row r="982" spans="1:31" ht="62.25" customHeight="1" x14ac:dyDescent="0.25">
      <c r="A982" s="39" t="str">
        <f t="shared" si="93"/>
        <v/>
      </c>
      <c r="B982" s="40"/>
      <c r="C982" s="41"/>
      <c r="D982" s="41"/>
      <c r="E982" s="41"/>
      <c r="F982" s="41"/>
      <c r="G982" s="41"/>
      <c r="H982" s="42"/>
      <c r="I982" s="41"/>
      <c r="J982" s="41"/>
      <c r="K982" s="42"/>
      <c r="L982" s="42"/>
      <c r="M982" s="41"/>
      <c r="N982" s="43"/>
      <c r="O982" s="43"/>
      <c r="P982" s="42"/>
      <c r="Q982" s="42"/>
      <c r="R982" s="42"/>
      <c r="S982" s="42"/>
      <c r="T982" s="42"/>
      <c r="U982" s="43"/>
      <c r="V982" s="44"/>
      <c r="W982" s="40"/>
      <c r="X982" s="55"/>
      <c r="Y982" s="54" t="str">
        <f>IF(COUNTA(B982:W982)&lt;=3,"",IF(B982&amp;C982&amp;D982="","",IF(F982&amp;G982="","OK",IF(ISERROR(VLOOKUP(MID(F982,2,2)&amp;LEFT(G982,4),ΚΩΔΙΚΟΙ!A:A,1,FALSE)),"ΣΦΑΛΜΑ: Έλλειψη αντιστοίχισης στηλών 5 και 6","OK"))))</f>
        <v/>
      </c>
      <c r="Z982" s="54" t="str">
        <f t="shared" si="94"/>
        <v/>
      </c>
      <c r="AA982" s="54" t="str">
        <f>IF(COUNTA(B982:W982)&lt;=3,"",IF(B982&amp;C982&amp;D982="","",IF(I982&amp;J982="","OK",IF(ISERROR(VLOOKUP(MID(I982,2,2)&amp;LEFT(J982,4),ΚΩΔΙΚΟΙ!A:A,1,FALSE)),"ΣΦΑΛΜΑ: Έλλειψη αντιστοίχισης στηλών 8 και 9","OK"))))</f>
        <v/>
      </c>
      <c r="AB982" s="54" t="str">
        <f t="shared" si="95"/>
        <v/>
      </c>
      <c r="AC982" s="54" t="str">
        <f t="shared" si="96"/>
        <v/>
      </c>
      <c r="AD982" s="54" t="str">
        <f t="shared" si="97"/>
        <v/>
      </c>
      <c r="AE982" s="54" t="str">
        <f t="shared" si="98"/>
        <v/>
      </c>
    </row>
    <row r="983" spans="1:31" ht="62.25" customHeight="1" x14ac:dyDescent="0.25">
      <c r="A983" s="31" t="str">
        <f t="shared" si="93"/>
        <v/>
      </c>
      <c r="B983" s="34"/>
      <c r="C983" s="12"/>
      <c r="D983" s="12"/>
      <c r="E983" s="12"/>
      <c r="F983" s="35"/>
      <c r="G983" s="12"/>
      <c r="H983" s="11"/>
      <c r="I983" s="35"/>
      <c r="J983" s="35"/>
      <c r="K983" s="11"/>
      <c r="L983" s="11"/>
      <c r="M983" s="35"/>
      <c r="N983" s="37"/>
      <c r="O983" s="37"/>
      <c r="P983" s="36"/>
      <c r="Q983" s="36"/>
      <c r="R983" s="36"/>
      <c r="S983" s="36"/>
      <c r="T983" s="36"/>
      <c r="U983" s="37"/>
      <c r="V983" s="38"/>
      <c r="W983" s="34"/>
      <c r="X983" s="53"/>
      <c r="Y983" s="54" t="str">
        <f>IF(COUNTA(B983:W983)&lt;=3,"",IF(B983&amp;C983&amp;D983="","",IF(F983&amp;G983="","OK",IF(ISERROR(VLOOKUP(MID(F983,2,2)&amp;LEFT(G983,4),ΚΩΔΙΚΟΙ!A:A,1,FALSE)),"ΣΦΑΛΜΑ: Έλλειψη αντιστοίχισης στηλών 5 και 6","OK"))))</f>
        <v/>
      </c>
      <c r="Z983" s="54" t="str">
        <f t="shared" si="94"/>
        <v/>
      </c>
      <c r="AA983" s="54" t="str">
        <f>IF(COUNTA(B983:W983)&lt;=3,"",IF(B983&amp;C983&amp;D983="","",IF(I983&amp;J983="","OK",IF(ISERROR(VLOOKUP(MID(I983,2,2)&amp;LEFT(J983,4),ΚΩΔΙΚΟΙ!A:A,1,FALSE)),"ΣΦΑΛΜΑ: Έλλειψη αντιστοίχισης στηλών 8 και 9","OK"))))</f>
        <v/>
      </c>
      <c r="AB983" s="54" t="str">
        <f t="shared" si="95"/>
        <v/>
      </c>
      <c r="AC983" s="54" t="str">
        <f t="shared" si="96"/>
        <v/>
      </c>
      <c r="AD983" s="54" t="str">
        <f t="shared" si="97"/>
        <v/>
      </c>
      <c r="AE983" s="54" t="str">
        <f t="shared" si="98"/>
        <v/>
      </c>
    </row>
    <row r="984" spans="1:31" ht="62.25" customHeight="1" x14ac:dyDescent="0.25">
      <c r="A984" s="39" t="str">
        <f t="shared" si="93"/>
        <v/>
      </c>
      <c r="B984" s="40"/>
      <c r="C984" s="41"/>
      <c r="D984" s="41"/>
      <c r="E984" s="41"/>
      <c r="F984" s="41"/>
      <c r="G984" s="41"/>
      <c r="H984" s="42"/>
      <c r="I984" s="41"/>
      <c r="J984" s="41"/>
      <c r="K984" s="42"/>
      <c r="L984" s="42"/>
      <c r="M984" s="41"/>
      <c r="N984" s="43"/>
      <c r="O984" s="43"/>
      <c r="P984" s="42"/>
      <c r="Q984" s="42"/>
      <c r="R984" s="42"/>
      <c r="S984" s="42"/>
      <c r="T984" s="42"/>
      <c r="U984" s="43"/>
      <c r="V984" s="44"/>
      <c r="W984" s="40"/>
      <c r="X984" s="55"/>
      <c r="Y984" s="54" t="str">
        <f>IF(COUNTA(B984:W984)&lt;=3,"",IF(B984&amp;C984&amp;D984="","",IF(F984&amp;G984="","OK",IF(ISERROR(VLOOKUP(MID(F984,2,2)&amp;LEFT(G984,4),ΚΩΔΙΚΟΙ!A:A,1,FALSE)),"ΣΦΑΛΜΑ: Έλλειψη αντιστοίχισης στηλών 5 και 6","OK"))))</f>
        <v/>
      </c>
      <c r="Z984" s="54" t="str">
        <f t="shared" si="94"/>
        <v/>
      </c>
      <c r="AA984" s="54" t="str">
        <f>IF(COUNTA(B984:W984)&lt;=3,"",IF(B984&amp;C984&amp;D984="","",IF(I984&amp;J984="","OK",IF(ISERROR(VLOOKUP(MID(I984,2,2)&amp;LEFT(J984,4),ΚΩΔΙΚΟΙ!A:A,1,FALSE)),"ΣΦΑΛΜΑ: Έλλειψη αντιστοίχισης στηλών 8 και 9","OK"))))</f>
        <v/>
      </c>
      <c r="AB984" s="54" t="str">
        <f t="shared" si="95"/>
        <v/>
      </c>
      <c r="AC984" s="54" t="str">
        <f t="shared" si="96"/>
        <v/>
      </c>
      <c r="AD984" s="54" t="str">
        <f t="shared" si="97"/>
        <v/>
      </c>
      <c r="AE984" s="54" t="str">
        <f t="shared" si="98"/>
        <v/>
      </c>
    </row>
    <row r="985" spans="1:31" ht="62.25" customHeight="1" x14ac:dyDescent="0.25">
      <c r="A985" s="31" t="str">
        <f t="shared" si="93"/>
        <v/>
      </c>
      <c r="B985" s="34"/>
      <c r="C985" s="12"/>
      <c r="D985" s="12"/>
      <c r="E985" s="12"/>
      <c r="F985" s="35"/>
      <c r="G985" s="12"/>
      <c r="H985" s="11"/>
      <c r="I985" s="35"/>
      <c r="J985" s="35"/>
      <c r="K985" s="11"/>
      <c r="L985" s="11"/>
      <c r="M985" s="35"/>
      <c r="N985" s="37"/>
      <c r="O985" s="37"/>
      <c r="P985" s="36"/>
      <c r="Q985" s="36"/>
      <c r="R985" s="36"/>
      <c r="S985" s="36"/>
      <c r="T985" s="36"/>
      <c r="U985" s="37"/>
      <c r="V985" s="38"/>
      <c r="W985" s="34"/>
      <c r="X985" s="53"/>
      <c r="Y985" s="54" t="str">
        <f>IF(COUNTA(B985:W985)&lt;=3,"",IF(B985&amp;C985&amp;D985="","",IF(F985&amp;G985="","OK",IF(ISERROR(VLOOKUP(MID(F985,2,2)&amp;LEFT(G985,4),ΚΩΔΙΚΟΙ!A:A,1,FALSE)),"ΣΦΑΛΜΑ: Έλλειψη αντιστοίχισης στηλών 5 και 6","OK"))))</f>
        <v/>
      </c>
      <c r="Z985" s="54" t="str">
        <f t="shared" si="94"/>
        <v/>
      </c>
      <c r="AA985" s="54" t="str">
        <f>IF(COUNTA(B985:W985)&lt;=3,"",IF(B985&amp;C985&amp;D985="","",IF(I985&amp;J985="","OK",IF(ISERROR(VLOOKUP(MID(I985,2,2)&amp;LEFT(J985,4),ΚΩΔΙΚΟΙ!A:A,1,FALSE)),"ΣΦΑΛΜΑ: Έλλειψη αντιστοίχισης στηλών 8 και 9","OK"))))</f>
        <v/>
      </c>
      <c r="AB985" s="54" t="str">
        <f t="shared" si="95"/>
        <v/>
      </c>
      <c r="AC985" s="54" t="str">
        <f t="shared" si="96"/>
        <v/>
      </c>
      <c r="AD985" s="54" t="str">
        <f t="shared" si="97"/>
        <v/>
      </c>
      <c r="AE985" s="54" t="str">
        <f t="shared" si="98"/>
        <v/>
      </c>
    </row>
    <row r="986" spans="1:31" ht="62.25" customHeight="1" x14ac:dyDescent="0.25">
      <c r="A986" s="39" t="str">
        <f t="shared" si="93"/>
        <v/>
      </c>
      <c r="B986" s="40"/>
      <c r="C986" s="41"/>
      <c r="D986" s="41"/>
      <c r="E986" s="41"/>
      <c r="F986" s="41"/>
      <c r="G986" s="41"/>
      <c r="H986" s="42"/>
      <c r="I986" s="41"/>
      <c r="J986" s="41"/>
      <c r="K986" s="42"/>
      <c r="L986" s="42"/>
      <c r="M986" s="41"/>
      <c r="N986" s="43"/>
      <c r="O986" s="43"/>
      <c r="P986" s="42"/>
      <c r="Q986" s="42"/>
      <c r="R986" s="42"/>
      <c r="S986" s="42"/>
      <c r="T986" s="42"/>
      <c r="U986" s="43"/>
      <c r="V986" s="44"/>
      <c r="W986" s="40"/>
      <c r="X986" s="55"/>
      <c r="Y986" s="54" t="str">
        <f>IF(COUNTA(B986:W986)&lt;=3,"",IF(B986&amp;C986&amp;D986="","",IF(F986&amp;G986="","OK",IF(ISERROR(VLOOKUP(MID(F986,2,2)&amp;LEFT(G986,4),ΚΩΔΙΚΟΙ!A:A,1,FALSE)),"ΣΦΑΛΜΑ: Έλλειψη αντιστοίχισης στηλών 5 και 6","OK"))))</f>
        <v/>
      </c>
      <c r="Z986" s="54" t="str">
        <f t="shared" si="94"/>
        <v/>
      </c>
      <c r="AA986" s="54" t="str">
        <f>IF(COUNTA(B986:W986)&lt;=3,"",IF(B986&amp;C986&amp;D986="","",IF(I986&amp;J986="","OK",IF(ISERROR(VLOOKUP(MID(I986,2,2)&amp;LEFT(J986,4),ΚΩΔΙΚΟΙ!A:A,1,FALSE)),"ΣΦΑΛΜΑ: Έλλειψη αντιστοίχισης στηλών 8 και 9","OK"))))</f>
        <v/>
      </c>
      <c r="AB986" s="54" t="str">
        <f t="shared" si="95"/>
        <v/>
      </c>
      <c r="AC986" s="54" t="str">
        <f t="shared" si="96"/>
        <v/>
      </c>
      <c r="AD986" s="54" t="str">
        <f t="shared" si="97"/>
        <v/>
      </c>
      <c r="AE986" s="54" t="str">
        <f t="shared" si="98"/>
        <v/>
      </c>
    </row>
    <row r="987" spans="1:31" ht="62.25" customHeight="1" x14ac:dyDescent="0.25">
      <c r="A987" s="31" t="str">
        <f t="shared" si="93"/>
        <v/>
      </c>
      <c r="B987" s="34"/>
      <c r="C987" s="12"/>
      <c r="D987" s="12"/>
      <c r="E987" s="12"/>
      <c r="F987" s="35"/>
      <c r="G987" s="12"/>
      <c r="H987" s="11"/>
      <c r="I987" s="35"/>
      <c r="J987" s="35"/>
      <c r="K987" s="11"/>
      <c r="L987" s="11"/>
      <c r="M987" s="35"/>
      <c r="N987" s="37"/>
      <c r="O987" s="37"/>
      <c r="P987" s="36"/>
      <c r="Q987" s="36"/>
      <c r="R987" s="36"/>
      <c r="S987" s="36"/>
      <c r="T987" s="36"/>
      <c r="U987" s="37"/>
      <c r="V987" s="38"/>
      <c r="W987" s="34"/>
      <c r="X987" s="53"/>
      <c r="Y987" s="54" t="str">
        <f>IF(COUNTA(B987:W987)&lt;=3,"",IF(B987&amp;C987&amp;D987="","",IF(F987&amp;G987="","OK",IF(ISERROR(VLOOKUP(MID(F987,2,2)&amp;LEFT(G987,4),ΚΩΔΙΚΟΙ!A:A,1,FALSE)),"ΣΦΑΛΜΑ: Έλλειψη αντιστοίχισης στηλών 5 και 6","OK"))))</f>
        <v/>
      </c>
      <c r="Z987" s="54" t="str">
        <f t="shared" si="94"/>
        <v/>
      </c>
      <c r="AA987" s="54" t="str">
        <f>IF(COUNTA(B987:W987)&lt;=3,"",IF(B987&amp;C987&amp;D987="","",IF(I987&amp;J987="","OK",IF(ISERROR(VLOOKUP(MID(I987,2,2)&amp;LEFT(J987,4),ΚΩΔΙΚΟΙ!A:A,1,FALSE)),"ΣΦΑΛΜΑ: Έλλειψη αντιστοίχισης στηλών 8 και 9","OK"))))</f>
        <v/>
      </c>
      <c r="AB987" s="54" t="str">
        <f t="shared" si="95"/>
        <v/>
      </c>
      <c r="AC987" s="54" t="str">
        <f t="shared" si="96"/>
        <v/>
      </c>
      <c r="AD987" s="54" t="str">
        <f t="shared" si="97"/>
        <v/>
      </c>
      <c r="AE987" s="54" t="str">
        <f t="shared" si="98"/>
        <v/>
      </c>
    </row>
    <row r="988" spans="1:31" ht="62.25" customHeight="1" x14ac:dyDescent="0.25">
      <c r="A988" s="39" t="str">
        <f t="shared" si="93"/>
        <v/>
      </c>
      <c r="B988" s="40"/>
      <c r="C988" s="41"/>
      <c r="D988" s="41"/>
      <c r="E988" s="41"/>
      <c r="F988" s="41"/>
      <c r="G988" s="41"/>
      <c r="H988" s="42"/>
      <c r="I988" s="41"/>
      <c r="J988" s="41"/>
      <c r="K988" s="42"/>
      <c r="L988" s="42"/>
      <c r="M988" s="41"/>
      <c r="N988" s="43"/>
      <c r="O988" s="43"/>
      <c r="P988" s="42"/>
      <c r="Q988" s="42"/>
      <c r="R988" s="42"/>
      <c r="S988" s="42"/>
      <c r="T988" s="42"/>
      <c r="U988" s="43"/>
      <c r="V988" s="44"/>
      <c r="W988" s="40"/>
      <c r="X988" s="55"/>
      <c r="Y988" s="54" t="str">
        <f>IF(COUNTA(B988:W988)&lt;=3,"",IF(B988&amp;C988&amp;D988="","",IF(F988&amp;G988="","OK",IF(ISERROR(VLOOKUP(MID(F988,2,2)&amp;LEFT(G988,4),ΚΩΔΙΚΟΙ!A:A,1,FALSE)),"ΣΦΑΛΜΑ: Έλλειψη αντιστοίχισης στηλών 5 και 6","OK"))))</f>
        <v/>
      </c>
      <c r="Z988" s="54" t="str">
        <f t="shared" si="94"/>
        <v/>
      </c>
      <c r="AA988" s="54" t="str">
        <f>IF(COUNTA(B988:W988)&lt;=3,"",IF(B988&amp;C988&amp;D988="","",IF(I988&amp;J988="","OK",IF(ISERROR(VLOOKUP(MID(I988,2,2)&amp;LEFT(J988,4),ΚΩΔΙΚΟΙ!A:A,1,FALSE)),"ΣΦΑΛΜΑ: Έλλειψη αντιστοίχισης στηλών 8 και 9","OK"))))</f>
        <v/>
      </c>
      <c r="AB988" s="54" t="str">
        <f t="shared" si="95"/>
        <v/>
      </c>
      <c r="AC988" s="54" t="str">
        <f t="shared" si="96"/>
        <v/>
      </c>
      <c r="AD988" s="54" t="str">
        <f t="shared" si="97"/>
        <v/>
      </c>
      <c r="AE988" s="54" t="str">
        <f t="shared" si="98"/>
        <v/>
      </c>
    </row>
    <row r="989" spans="1:31" ht="62.25" customHeight="1" x14ac:dyDescent="0.25">
      <c r="A989" s="31" t="str">
        <f t="shared" si="93"/>
        <v/>
      </c>
      <c r="B989" s="34"/>
      <c r="C989" s="12"/>
      <c r="D989" s="12"/>
      <c r="E989" s="12"/>
      <c r="F989" s="35"/>
      <c r="G989" s="12"/>
      <c r="H989" s="11"/>
      <c r="I989" s="35"/>
      <c r="J989" s="35"/>
      <c r="K989" s="11"/>
      <c r="L989" s="11"/>
      <c r="M989" s="35"/>
      <c r="N989" s="37"/>
      <c r="O989" s="37"/>
      <c r="P989" s="36"/>
      <c r="Q989" s="36"/>
      <c r="R989" s="36"/>
      <c r="S989" s="36"/>
      <c r="T989" s="36"/>
      <c r="U989" s="37"/>
      <c r="V989" s="38"/>
      <c r="W989" s="34"/>
      <c r="X989" s="53"/>
      <c r="Y989" s="54" t="str">
        <f>IF(COUNTA(B989:W989)&lt;=3,"",IF(B989&amp;C989&amp;D989="","",IF(F989&amp;G989="","OK",IF(ISERROR(VLOOKUP(MID(F989,2,2)&amp;LEFT(G989,4),ΚΩΔΙΚΟΙ!A:A,1,FALSE)),"ΣΦΑΛΜΑ: Έλλειψη αντιστοίχισης στηλών 5 και 6","OK"))))</f>
        <v/>
      </c>
      <c r="Z989" s="54" t="str">
        <f t="shared" si="94"/>
        <v/>
      </c>
      <c r="AA989" s="54" t="str">
        <f>IF(COUNTA(B989:W989)&lt;=3,"",IF(B989&amp;C989&amp;D989="","",IF(I989&amp;J989="","OK",IF(ISERROR(VLOOKUP(MID(I989,2,2)&amp;LEFT(J989,4),ΚΩΔΙΚΟΙ!A:A,1,FALSE)),"ΣΦΑΛΜΑ: Έλλειψη αντιστοίχισης στηλών 8 και 9","OK"))))</f>
        <v/>
      </c>
      <c r="AB989" s="54" t="str">
        <f t="shared" si="95"/>
        <v/>
      </c>
      <c r="AC989" s="54" t="str">
        <f t="shared" si="96"/>
        <v/>
      </c>
      <c r="AD989" s="54" t="str">
        <f t="shared" si="97"/>
        <v/>
      </c>
      <c r="AE989" s="54" t="str">
        <f t="shared" si="98"/>
        <v/>
      </c>
    </row>
    <row r="990" spans="1:31" ht="62.25" customHeight="1" x14ac:dyDescent="0.25">
      <c r="A990" s="39" t="str">
        <f t="shared" si="93"/>
        <v/>
      </c>
      <c r="B990" s="40"/>
      <c r="C990" s="41"/>
      <c r="D990" s="41"/>
      <c r="E990" s="41"/>
      <c r="F990" s="41"/>
      <c r="G990" s="41"/>
      <c r="H990" s="42"/>
      <c r="I990" s="41"/>
      <c r="J990" s="41"/>
      <c r="K990" s="42"/>
      <c r="L990" s="42"/>
      <c r="M990" s="41"/>
      <c r="N990" s="43"/>
      <c r="O990" s="43"/>
      <c r="P990" s="42"/>
      <c r="Q990" s="42"/>
      <c r="R990" s="42"/>
      <c r="S990" s="42"/>
      <c r="T990" s="42"/>
      <c r="U990" s="43"/>
      <c r="V990" s="44"/>
      <c r="W990" s="40"/>
      <c r="X990" s="55"/>
      <c r="Y990" s="54" t="str">
        <f>IF(COUNTA(B990:W990)&lt;=3,"",IF(B990&amp;C990&amp;D990="","",IF(F990&amp;G990="","OK",IF(ISERROR(VLOOKUP(MID(F990,2,2)&amp;LEFT(G990,4),ΚΩΔΙΚΟΙ!A:A,1,FALSE)),"ΣΦΑΛΜΑ: Έλλειψη αντιστοίχισης στηλών 5 και 6","OK"))))</f>
        <v/>
      </c>
      <c r="Z990" s="54" t="str">
        <f t="shared" si="94"/>
        <v/>
      </c>
      <c r="AA990" s="54" t="str">
        <f>IF(COUNTA(B990:W990)&lt;=3,"",IF(B990&amp;C990&amp;D990="","",IF(I990&amp;J990="","OK",IF(ISERROR(VLOOKUP(MID(I990,2,2)&amp;LEFT(J990,4),ΚΩΔΙΚΟΙ!A:A,1,FALSE)),"ΣΦΑΛΜΑ: Έλλειψη αντιστοίχισης στηλών 8 και 9","OK"))))</f>
        <v/>
      </c>
      <c r="AB990" s="54" t="str">
        <f t="shared" si="95"/>
        <v/>
      </c>
      <c r="AC990" s="54" t="str">
        <f t="shared" si="96"/>
        <v/>
      </c>
      <c r="AD990" s="54" t="str">
        <f t="shared" si="97"/>
        <v/>
      </c>
      <c r="AE990" s="54" t="str">
        <f t="shared" si="98"/>
        <v/>
      </c>
    </row>
    <row r="991" spans="1:31" ht="62.25" customHeight="1" x14ac:dyDescent="0.25">
      <c r="A991" s="31" t="str">
        <f t="shared" si="93"/>
        <v/>
      </c>
      <c r="B991" s="34"/>
      <c r="C991" s="12"/>
      <c r="D991" s="12"/>
      <c r="E991" s="12"/>
      <c r="F991" s="35"/>
      <c r="G991" s="12"/>
      <c r="H991" s="11"/>
      <c r="I991" s="35"/>
      <c r="J991" s="35"/>
      <c r="K991" s="11"/>
      <c r="L991" s="11"/>
      <c r="M991" s="35"/>
      <c r="N991" s="37"/>
      <c r="O991" s="37"/>
      <c r="P991" s="36"/>
      <c r="Q991" s="36"/>
      <c r="R991" s="36"/>
      <c r="S991" s="36"/>
      <c r="T991" s="36"/>
      <c r="U991" s="37"/>
      <c r="V991" s="38"/>
      <c r="W991" s="34"/>
      <c r="X991" s="53"/>
      <c r="Y991" s="54" t="str">
        <f>IF(COUNTA(B991:W991)&lt;=3,"",IF(B991&amp;C991&amp;D991="","",IF(F991&amp;G991="","OK",IF(ISERROR(VLOOKUP(MID(F991,2,2)&amp;LEFT(G991,4),ΚΩΔΙΚΟΙ!A:A,1,FALSE)),"ΣΦΑΛΜΑ: Έλλειψη αντιστοίχισης στηλών 5 και 6","OK"))))</f>
        <v/>
      </c>
      <c r="Z991" s="54" t="str">
        <f t="shared" si="94"/>
        <v/>
      </c>
      <c r="AA991" s="54" t="str">
        <f>IF(COUNTA(B991:W991)&lt;=3,"",IF(B991&amp;C991&amp;D991="","",IF(I991&amp;J991="","OK",IF(ISERROR(VLOOKUP(MID(I991,2,2)&amp;LEFT(J991,4),ΚΩΔΙΚΟΙ!A:A,1,FALSE)),"ΣΦΑΛΜΑ: Έλλειψη αντιστοίχισης στηλών 8 και 9","OK"))))</f>
        <v/>
      </c>
      <c r="AB991" s="54" t="str">
        <f t="shared" si="95"/>
        <v/>
      </c>
      <c r="AC991" s="54" t="str">
        <f t="shared" si="96"/>
        <v/>
      </c>
      <c r="AD991" s="54" t="str">
        <f t="shared" si="97"/>
        <v/>
      </c>
      <c r="AE991" s="54" t="str">
        <f t="shared" si="98"/>
        <v/>
      </c>
    </row>
    <row r="992" spans="1:31" ht="62.25" customHeight="1" x14ac:dyDescent="0.25">
      <c r="A992" s="39" t="str">
        <f t="shared" si="93"/>
        <v/>
      </c>
      <c r="B992" s="40"/>
      <c r="C992" s="41"/>
      <c r="D992" s="41"/>
      <c r="E992" s="41"/>
      <c r="F992" s="41"/>
      <c r="G992" s="41"/>
      <c r="H992" s="42"/>
      <c r="I992" s="41"/>
      <c r="J992" s="41"/>
      <c r="K992" s="42"/>
      <c r="L992" s="42"/>
      <c r="M992" s="41"/>
      <c r="N992" s="43"/>
      <c r="O992" s="43"/>
      <c r="P992" s="42"/>
      <c r="Q992" s="42"/>
      <c r="R992" s="42"/>
      <c r="S992" s="42"/>
      <c r="T992" s="42"/>
      <c r="U992" s="43"/>
      <c r="V992" s="44"/>
      <c r="W992" s="40"/>
      <c r="X992" s="55"/>
      <c r="Y992" s="54" t="str">
        <f>IF(COUNTA(B992:W992)&lt;=3,"",IF(B992&amp;C992&amp;D992="","",IF(F992&amp;G992="","OK",IF(ISERROR(VLOOKUP(MID(F992,2,2)&amp;LEFT(G992,4),ΚΩΔΙΚΟΙ!A:A,1,FALSE)),"ΣΦΑΛΜΑ: Έλλειψη αντιστοίχισης στηλών 5 και 6","OK"))))</f>
        <v/>
      </c>
      <c r="Z992" s="54" t="str">
        <f t="shared" si="94"/>
        <v/>
      </c>
      <c r="AA992" s="54" t="str">
        <f>IF(COUNTA(B992:W992)&lt;=3,"",IF(B992&amp;C992&amp;D992="","",IF(I992&amp;J992="","OK",IF(ISERROR(VLOOKUP(MID(I992,2,2)&amp;LEFT(J992,4),ΚΩΔΙΚΟΙ!A:A,1,FALSE)),"ΣΦΑΛΜΑ: Έλλειψη αντιστοίχισης στηλών 8 και 9","OK"))))</f>
        <v/>
      </c>
      <c r="AB992" s="54" t="str">
        <f t="shared" si="95"/>
        <v/>
      </c>
      <c r="AC992" s="54" t="str">
        <f t="shared" si="96"/>
        <v/>
      </c>
      <c r="AD992" s="54" t="str">
        <f t="shared" si="97"/>
        <v/>
      </c>
      <c r="AE992" s="54" t="str">
        <f t="shared" si="98"/>
        <v/>
      </c>
    </row>
    <row r="993" spans="1:31" ht="62.25" customHeight="1" x14ac:dyDescent="0.25">
      <c r="A993" s="31" t="str">
        <f t="shared" si="93"/>
        <v/>
      </c>
      <c r="B993" s="34"/>
      <c r="C993" s="12"/>
      <c r="D993" s="12"/>
      <c r="E993" s="12"/>
      <c r="F993" s="35"/>
      <c r="G993" s="12"/>
      <c r="H993" s="11"/>
      <c r="I993" s="35"/>
      <c r="J993" s="35"/>
      <c r="K993" s="11"/>
      <c r="L993" s="11"/>
      <c r="M993" s="35"/>
      <c r="N993" s="37"/>
      <c r="O993" s="37"/>
      <c r="P993" s="36"/>
      <c r="Q993" s="36"/>
      <c r="R993" s="36"/>
      <c r="S993" s="36"/>
      <c r="T993" s="36"/>
      <c r="U993" s="37"/>
      <c r="V993" s="38"/>
      <c r="W993" s="34"/>
      <c r="X993" s="53"/>
      <c r="Y993" s="54" t="str">
        <f>IF(COUNTA(B993:W993)&lt;=3,"",IF(B993&amp;C993&amp;D993="","",IF(F993&amp;G993="","OK",IF(ISERROR(VLOOKUP(MID(F993,2,2)&amp;LEFT(G993,4),ΚΩΔΙΚΟΙ!A:A,1,FALSE)),"ΣΦΑΛΜΑ: Έλλειψη αντιστοίχισης στηλών 5 και 6","OK"))))</f>
        <v/>
      </c>
      <c r="Z993" s="54" t="str">
        <f t="shared" si="94"/>
        <v/>
      </c>
      <c r="AA993" s="54" t="str">
        <f>IF(COUNTA(B993:W993)&lt;=3,"",IF(B993&amp;C993&amp;D993="","",IF(I993&amp;J993="","OK",IF(ISERROR(VLOOKUP(MID(I993,2,2)&amp;LEFT(J993,4),ΚΩΔΙΚΟΙ!A:A,1,FALSE)),"ΣΦΑΛΜΑ: Έλλειψη αντιστοίχισης στηλών 8 και 9","OK"))))</f>
        <v/>
      </c>
      <c r="AB993" s="54" t="str">
        <f t="shared" si="95"/>
        <v/>
      </c>
      <c r="AC993" s="54" t="str">
        <f t="shared" si="96"/>
        <v/>
      </c>
      <c r="AD993" s="54" t="str">
        <f t="shared" si="97"/>
        <v/>
      </c>
      <c r="AE993" s="54" t="str">
        <f t="shared" si="98"/>
        <v/>
      </c>
    </row>
    <row r="994" spans="1:31" ht="62.25" customHeight="1" x14ac:dyDescent="0.25">
      <c r="A994" s="39" t="str">
        <f t="shared" si="93"/>
        <v/>
      </c>
      <c r="B994" s="40"/>
      <c r="C994" s="41"/>
      <c r="D994" s="41"/>
      <c r="E994" s="41"/>
      <c r="F994" s="41"/>
      <c r="G994" s="41"/>
      <c r="H994" s="42"/>
      <c r="I994" s="41"/>
      <c r="J994" s="41"/>
      <c r="K994" s="42"/>
      <c r="L994" s="42"/>
      <c r="M994" s="41"/>
      <c r="N994" s="43"/>
      <c r="O994" s="43"/>
      <c r="P994" s="42"/>
      <c r="Q994" s="42"/>
      <c r="R994" s="42"/>
      <c r="S994" s="42"/>
      <c r="T994" s="42"/>
      <c r="U994" s="43"/>
      <c r="V994" s="44"/>
      <c r="W994" s="40"/>
      <c r="X994" s="55"/>
      <c r="Y994" s="54" t="str">
        <f>IF(COUNTA(B994:W994)&lt;=3,"",IF(B994&amp;C994&amp;D994="","",IF(F994&amp;G994="","OK",IF(ISERROR(VLOOKUP(MID(F994,2,2)&amp;LEFT(G994,4),ΚΩΔΙΚΟΙ!A:A,1,FALSE)),"ΣΦΑΛΜΑ: Έλλειψη αντιστοίχισης στηλών 5 και 6","OK"))))</f>
        <v/>
      </c>
      <c r="Z994" s="54" t="str">
        <f t="shared" si="94"/>
        <v/>
      </c>
      <c r="AA994" s="54" t="str">
        <f>IF(COUNTA(B994:W994)&lt;=3,"",IF(B994&amp;C994&amp;D994="","",IF(I994&amp;J994="","OK",IF(ISERROR(VLOOKUP(MID(I994,2,2)&amp;LEFT(J994,4),ΚΩΔΙΚΟΙ!A:A,1,FALSE)),"ΣΦΑΛΜΑ: Έλλειψη αντιστοίχισης στηλών 8 και 9","OK"))))</f>
        <v/>
      </c>
      <c r="AB994" s="54" t="str">
        <f t="shared" si="95"/>
        <v/>
      </c>
      <c r="AC994" s="54" t="str">
        <f t="shared" si="96"/>
        <v/>
      </c>
      <c r="AD994" s="54" t="str">
        <f t="shared" si="97"/>
        <v/>
      </c>
      <c r="AE994" s="54" t="str">
        <f t="shared" si="98"/>
        <v/>
      </c>
    </row>
    <row r="995" spans="1:31" ht="62.25" customHeight="1" x14ac:dyDescent="0.25">
      <c r="A995" s="31" t="str">
        <f t="shared" si="93"/>
        <v/>
      </c>
      <c r="B995" s="34"/>
      <c r="C995" s="12"/>
      <c r="D995" s="12"/>
      <c r="E995" s="12"/>
      <c r="F995" s="35"/>
      <c r="G995" s="12"/>
      <c r="H995" s="11"/>
      <c r="I995" s="35"/>
      <c r="J995" s="35"/>
      <c r="K995" s="11"/>
      <c r="L995" s="11"/>
      <c r="M995" s="35"/>
      <c r="N995" s="37"/>
      <c r="O995" s="37"/>
      <c r="P995" s="36"/>
      <c r="Q995" s="36"/>
      <c r="R995" s="36"/>
      <c r="S995" s="36"/>
      <c r="T995" s="36"/>
      <c r="U995" s="37"/>
      <c r="V995" s="38"/>
      <c r="W995" s="34"/>
      <c r="X995" s="53"/>
      <c r="Y995" s="54" t="str">
        <f>IF(COUNTA(B995:W995)&lt;=3,"",IF(B995&amp;C995&amp;D995="","",IF(F995&amp;G995="","OK",IF(ISERROR(VLOOKUP(MID(F995,2,2)&amp;LEFT(G995,4),ΚΩΔΙΚΟΙ!A:A,1,FALSE)),"ΣΦΑΛΜΑ: Έλλειψη αντιστοίχισης στηλών 5 και 6","OK"))))</f>
        <v/>
      </c>
      <c r="Z995" s="54" t="str">
        <f t="shared" si="94"/>
        <v/>
      </c>
      <c r="AA995" s="54" t="str">
        <f>IF(COUNTA(B995:W995)&lt;=3,"",IF(B995&amp;C995&amp;D995="","",IF(I995&amp;J995="","OK",IF(ISERROR(VLOOKUP(MID(I995,2,2)&amp;LEFT(J995,4),ΚΩΔΙΚΟΙ!A:A,1,FALSE)),"ΣΦΑΛΜΑ: Έλλειψη αντιστοίχισης στηλών 8 και 9","OK"))))</f>
        <v/>
      </c>
      <c r="AB995" s="54" t="str">
        <f t="shared" si="95"/>
        <v/>
      </c>
      <c r="AC995" s="54" t="str">
        <f t="shared" si="96"/>
        <v/>
      </c>
      <c r="AD995" s="54" t="str">
        <f t="shared" si="97"/>
        <v/>
      </c>
      <c r="AE995" s="54" t="str">
        <f t="shared" si="98"/>
        <v/>
      </c>
    </row>
    <row r="996" spans="1:31" ht="62.25" customHeight="1" x14ac:dyDescent="0.25">
      <c r="A996" s="39" t="str">
        <f t="shared" si="93"/>
        <v/>
      </c>
      <c r="B996" s="40"/>
      <c r="C996" s="41"/>
      <c r="D996" s="41"/>
      <c r="E996" s="41"/>
      <c r="F996" s="41"/>
      <c r="G996" s="41"/>
      <c r="H996" s="42"/>
      <c r="I996" s="41"/>
      <c r="J996" s="41"/>
      <c r="K996" s="42"/>
      <c r="L996" s="42"/>
      <c r="M996" s="41"/>
      <c r="N996" s="43"/>
      <c r="O996" s="43"/>
      <c r="P996" s="42"/>
      <c r="Q996" s="42"/>
      <c r="R996" s="42"/>
      <c r="S996" s="42"/>
      <c r="T996" s="42"/>
      <c r="U996" s="43"/>
      <c r="V996" s="44"/>
      <c r="W996" s="40"/>
      <c r="X996" s="55"/>
      <c r="Y996" s="54" t="str">
        <f>IF(COUNTA(B996:W996)&lt;=3,"",IF(B996&amp;C996&amp;D996="","",IF(F996&amp;G996="","OK",IF(ISERROR(VLOOKUP(MID(F996,2,2)&amp;LEFT(G996,4),ΚΩΔΙΚΟΙ!A:A,1,FALSE)),"ΣΦΑΛΜΑ: Έλλειψη αντιστοίχισης στηλών 5 και 6","OK"))))</f>
        <v/>
      </c>
      <c r="Z996" s="54" t="str">
        <f t="shared" si="94"/>
        <v/>
      </c>
      <c r="AA996" s="54" t="str">
        <f>IF(COUNTA(B996:W996)&lt;=3,"",IF(B996&amp;C996&amp;D996="","",IF(I996&amp;J996="","OK",IF(ISERROR(VLOOKUP(MID(I996,2,2)&amp;LEFT(J996,4),ΚΩΔΙΚΟΙ!A:A,1,FALSE)),"ΣΦΑΛΜΑ: Έλλειψη αντιστοίχισης στηλών 8 και 9","OK"))))</f>
        <v/>
      </c>
      <c r="AB996" s="54" t="str">
        <f t="shared" si="95"/>
        <v/>
      </c>
      <c r="AC996" s="54" t="str">
        <f t="shared" si="96"/>
        <v/>
      </c>
      <c r="AD996" s="54" t="str">
        <f t="shared" si="97"/>
        <v/>
      </c>
      <c r="AE996" s="54" t="str">
        <f t="shared" si="98"/>
        <v/>
      </c>
    </row>
    <row r="997" spans="1:31" ht="62.25" customHeight="1" x14ac:dyDescent="0.25">
      <c r="A997" s="31" t="str">
        <f t="shared" si="93"/>
        <v/>
      </c>
      <c r="B997" s="34"/>
      <c r="C997" s="12"/>
      <c r="D997" s="12"/>
      <c r="E997" s="12"/>
      <c r="F997" s="35"/>
      <c r="G997" s="12"/>
      <c r="H997" s="11"/>
      <c r="I997" s="35"/>
      <c r="J997" s="35"/>
      <c r="K997" s="11"/>
      <c r="L997" s="11"/>
      <c r="M997" s="35"/>
      <c r="N997" s="37"/>
      <c r="O997" s="37"/>
      <c r="P997" s="36"/>
      <c r="Q997" s="36"/>
      <c r="R997" s="36"/>
      <c r="S997" s="36"/>
      <c r="T997" s="36"/>
      <c r="U997" s="37"/>
      <c r="V997" s="38"/>
      <c r="W997" s="34"/>
      <c r="X997" s="53"/>
      <c r="Y997" s="54" t="str">
        <f>IF(COUNTA(B997:W997)&lt;=3,"",IF(B997&amp;C997&amp;D997="","",IF(F997&amp;G997="","OK",IF(ISERROR(VLOOKUP(MID(F997,2,2)&amp;LEFT(G997,4),ΚΩΔΙΚΟΙ!A:A,1,FALSE)),"ΣΦΑΛΜΑ: Έλλειψη αντιστοίχισης στηλών 5 και 6","OK"))))</f>
        <v/>
      </c>
      <c r="Z997" s="54" t="str">
        <f t="shared" si="94"/>
        <v/>
      </c>
      <c r="AA997" s="54" t="str">
        <f>IF(COUNTA(B997:W997)&lt;=3,"",IF(B997&amp;C997&amp;D997="","",IF(I997&amp;J997="","OK",IF(ISERROR(VLOOKUP(MID(I997,2,2)&amp;LEFT(J997,4),ΚΩΔΙΚΟΙ!A:A,1,FALSE)),"ΣΦΑΛΜΑ: Έλλειψη αντιστοίχισης στηλών 8 και 9","OK"))))</f>
        <v/>
      </c>
      <c r="AB997" s="54" t="str">
        <f t="shared" si="95"/>
        <v/>
      </c>
      <c r="AC997" s="54" t="str">
        <f t="shared" si="96"/>
        <v/>
      </c>
      <c r="AD997" s="54" t="str">
        <f t="shared" si="97"/>
        <v/>
      </c>
      <c r="AE997" s="54" t="str">
        <f t="shared" si="98"/>
        <v/>
      </c>
    </row>
    <row r="998" spans="1:31" ht="62.25" customHeight="1" x14ac:dyDescent="0.25">
      <c r="A998" s="39" t="str">
        <f t="shared" si="93"/>
        <v/>
      </c>
      <c r="B998" s="40"/>
      <c r="C998" s="41"/>
      <c r="D998" s="41"/>
      <c r="E998" s="41"/>
      <c r="F998" s="41"/>
      <c r="G998" s="41"/>
      <c r="H998" s="42"/>
      <c r="I998" s="41"/>
      <c r="J998" s="41"/>
      <c r="K998" s="42"/>
      <c r="L998" s="42"/>
      <c r="M998" s="41"/>
      <c r="N998" s="43"/>
      <c r="O998" s="43"/>
      <c r="P998" s="42"/>
      <c r="Q998" s="42"/>
      <c r="R998" s="42"/>
      <c r="S998" s="42"/>
      <c r="T998" s="42"/>
      <c r="U998" s="43"/>
      <c r="V998" s="44"/>
      <c r="W998" s="40"/>
      <c r="X998" s="55"/>
      <c r="Y998" s="54" t="str">
        <f>IF(COUNTA(B998:W998)&lt;=3,"",IF(B998&amp;C998&amp;D998="","",IF(F998&amp;G998="","OK",IF(ISERROR(VLOOKUP(MID(F998,2,2)&amp;LEFT(G998,4),ΚΩΔΙΚΟΙ!A:A,1,FALSE)),"ΣΦΑΛΜΑ: Έλλειψη αντιστοίχισης στηλών 5 και 6","OK"))))</f>
        <v/>
      </c>
      <c r="Z998" s="54" t="str">
        <f t="shared" si="94"/>
        <v/>
      </c>
      <c r="AA998" s="54" t="str">
        <f>IF(COUNTA(B998:W998)&lt;=3,"",IF(B998&amp;C998&amp;D998="","",IF(I998&amp;J998="","OK",IF(ISERROR(VLOOKUP(MID(I998,2,2)&amp;LEFT(J998,4),ΚΩΔΙΚΟΙ!A:A,1,FALSE)),"ΣΦΑΛΜΑ: Έλλειψη αντιστοίχισης στηλών 8 και 9","OK"))))</f>
        <v/>
      </c>
      <c r="AB998" s="54" t="str">
        <f t="shared" si="95"/>
        <v/>
      </c>
      <c r="AC998" s="54" t="str">
        <f t="shared" si="96"/>
        <v/>
      </c>
      <c r="AD998" s="54" t="str">
        <f t="shared" si="97"/>
        <v/>
      </c>
      <c r="AE998" s="54" t="str">
        <f t="shared" si="98"/>
        <v/>
      </c>
    </row>
    <row r="999" spans="1:31" ht="62.25" customHeight="1" x14ac:dyDescent="0.25">
      <c r="A999" s="31" t="str">
        <f t="shared" si="93"/>
        <v/>
      </c>
      <c r="B999" s="34"/>
      <c r="C999" s="12"/>
      <c r="D999" s="12"/>
      <c r="E999" s="12"/>
      <c r="F999" s="35"/>
      <c r="G999" s="12"/>
      <c r="H999" s="11"/>
      <c r="I999" s="35"/>
      <c r="J999" s="35"/>
      <c r="K999" s="11"/>
      <c r="L999" s="11"/>
      <c r="M999" s="35"/>
      <c r="N999" s="37"/>
      <c r="O999" s="37"/>
      <c r="P999" s="36"/>
      <c r="Q999" s="36"/>
      <c r="R999" s="36"/>
      <c r="S999" s="36"/>
      <c r="T999" s="36"/>
      <c r="U999" s="37"/>
      <c r="V999" s="38"/>
      <c r="W999" s="34"/>
      <c r="X999" s="53"/>
      <c r="Y999" s="54" t="str">
        <f>IF(COUNTA(B999:W999)&lt;=3,"",IF(B999&amp;C999&amp;D999="","",IF(F999&amp;G999="","OK",IF(ISERROR(VLOOKUP(MID(F999,2,2)&amp;LEFT(G999,4),ΚΩΔΙΚΟΙ!A:A,1,FALSE)),"ΣΦΑΛΜΑ: Έλλειψη αντιστοίχισης στηλών 5 και 6","OK"))))</f>
        <v/>
      </c>
      <c r="Z999" s="54" t="str">
        <f t="shared" si="94"/>
        <v/>
      </c>
      <c r="AA999" s="54" t="str">
        <f>IF(COUNTA(B999:W999)&lt;=3,"",IF(B999&amp;C999&amp;D999="","",IF(I999&amp;J999="","OK",IF(ISERROR(VLOOKUP(MID(I999,2,2)&amp;LEFT(J999,4),ΚΩΔΙΚΟΙ!A:A,1,FALSE)),"ΣΦΑΛΜΑ: Έλλειψη αντιστοίχισης στηλών 8 και 9","OK"))))</f>
        <v/>
      </c>
      <c r="AB999" s="54" t="str">
        <f t="shared" si="95"/>
        <v/>
      </c>
      <c r="AC999" s="54" t="str">
        <f t="shared" si="96"/>
        <v/>
      </c>
      <c r="AD999" s="54" t="str">
        <f t="shared" si="97"/>
        <v/>
      </c>
      <c r="AE999" s="54" t="str">
        <f t="shared" si="98"/>
        <v/>
      </c>
    </row>
    <row r="1000" spans="1:31" ht="62.25" customHeight="1" x14ac:dyDescent="0.25">
      <c r="A1000" s="39" t="str">
        <f t="shared" si="93"/>
        <v/>
      </c>
      <c r="B1000" s="40"/>
      <c r="C1000" s="41"/>
      <c r="D1000" s="41"/>
      <c r="E1000" s="41"/>
      <c r="F1000" s="41"/>
      <c r="G1000" s="41"/>
      <c r="H1000" s="42"/>
      <c r="I1000" s="41"/>
      <c r="J1000" s="41"/>
      <c r="K1000" s="42"/>
      <c r="L1000" s="42"/>
      <c r="M1000" s="41"/>
      <c r="N1000" s="43"/>
      <c r="O1000" s="43"/>
      <c r="P1000" s="42"/>
      <c r="Q1000" s="42"/>
      <c r="R1000" s="42"/>
      <c r="S1000" s="42"/>
      <c r="T1000" s="42"/>
      <c r="U1000" s="43"/>
      <c r="V1000" s="44"/>
      <c r="W1000" s="40"/>
      <c r="X1000" s="55"/>
      <c r="Y1000" s="54" t="str">
        <f>IF(COUNTA(B1000:W1000)&lt;=3,"",IF(B1000&amp;C1000&amp;D1000="","",IF(F1000&amp;G1000="","OK",IF(ISERROR(VLOOKUP(MID(F1000,2,2)&amp;LEFT(G1000,4),ΚΩΔΙΚΟΙ!A:A,1,FALSE)),"ΣΦΑΛΜΑ: Έλλειψη αντιστοίχισης στηλών 5 και 6","OK"))))</f>
        <v/>
      </c>
      <c r="Z1000" s="54" t="str">
        <f t="shared" si="94"/>
        <v/>
      </c>
      <c r="AA1000" s="54" t="str">
        <f>IF(COUNTA(B1000:W1000)&lt;=3,"",IF(B1000&amp;C1000&amp;D1000="","",IF(I1000&amp;J1000="","OK",IF(ISERROR(VLOOKUP(MID(I1000,2,2)&amp;LEFT(J1000,4),ΚΩΔΙΚΟΙ!A:A,1,FALSE)),"ΣΦΑΛΜΑ: Έλλειψη αντιστοίχισης στηλών 8 και 9","OK"))))</f>
        <v/>
      </c>
      <c r="AB1000" s="54" t="str">
        <f t="shared" si="95"/>
        <v/>
      </c>
      <c r="AC1000" s="54" t="str">
        <f t="shared" si="96"/>
        <v/>
      </c>
      <c r="AD1000" s="54" t="str">
        <f t="shared" si="97"/>
        <v/>
      </c>
      <c r="AE1000" s="54" t="str">
        <f t="shared" si="98"/>
        <v/>
      </c>
    </row>
    <row r="1001" spans="1:31" ht="62.25" customHeight="1" x14ac:dyDescent="0.25">
      <c r="A1001" s="31" t="str">
        <f t="shared" si="93"/>
        <v/>
      </c>
      <c r="B1001" s="34"/>
      <c r="C1001" s="12"/>
      <c r="D1001" s="12"/>
      <c r="E1001" s="12"/>
      <c r="F1001" s="35"/>
      <c r="G1001" s="12"/>
      <c r="H1001" s="11"/>
      <c r="I1001" s="35"/>
      <c r="J1001" s="35"/>
      <c r="K1001" s="11"/>
      <c r="L1001" s="11"/>
      <c r="M1001" s="35"/>
      <c r="N1001" s="37"/>
      <c r="O1001" s="37"/>
      <c r="P1001" s="36"/>
      <c r="Q1001" s="36"/>
      <c r="R1001" s="36"/>
      <c r="S1001" s="36"/>
      <c r="T1001" s="36"/>
      <c r="U1001" s="37"/>
      <c r="V1001" s="38"/>
      <c r="W1001" s="34"/>
      <c r="X1001" s="53"/>
      <c r="Y1001" s="54" t="str">
        <f>IF(COUNTA(B1001:W1001)&lt;=3,"",IF(B1001&amp;C1001&amp;D1001="","",IF(F1001&amp;G1001="","OK",IF(ISERROR(VLOOKUP(MID(F1001,2,2)&amp;LEFT(G1001,4),ΚΩΔΙΚΟΙ!A:A,1,FALSE)),"ΣΦΑΛΜΑ: Έλλειψη αντιστοίχισης στηλών 5 και 6","OK"))))</f>
        <v/>
      </c>
      <c r="Z1001" s="54" t="str">
        <f t="shared" si="94"/>
        <v/>
      </c>
      <c r="AA1001" s="54" t="str">
        <f>IF(COUNTA(B1001:W1001)&lt;=3,"",IF(B1001&amp;C1001&amp;D1001="","",IF(I1001&amp;J1001="","OK",IF(ISERROR(VLOOKUP(MID(I1001,2,2)&amp;LEFT(J1001,4),ΚΩΔΙΚΟΙ!A:A,1,FALSE)),"ΣΦΑΛΜΑ: Έλλειψη αντιστοίχισης στηλών 8 και 9","OK"))))</f>
        <v/>
      </c>
      <c r="AB1001" s="54" t="str">
        <f t="shared" si="95"/>
        <v/>
      </c>
      <c r="AC1001" s="54" t="str">
        <f t="shared" si="96"/>
        <v/>
      </c>
      <c r="AD1001" s="54" t="str">
        <f t="shared" si="97"/>
        <v/>
      </c>
      <c r="AE1001" s="54" t="str">
        <f t="shared" si="98"/>
        <v/>
      </c>
    </row>
  </sheetData>
  <sheetProtection algorithmName="SHA-512" hashValue="L3iWhsEbM4vMa8Cp58y22civMv3P4ZWIxHibZLXkopEbEpsvkjS1/J4eaTWC8s5EUTpLL36W7b1NFJgq3N4sVQ==" saltValue="5j2lVFmuxwtr/BrFv0Yybw==" spinCount="100000" sheet="1" objects="1" scenarios="1"/>
  <autoFilter ref="Y1:AE1001" xr:uid="{85FD150E-0790-4F3C-8E18-C12462DACD50}"/>
  <phoneticPr fontId="9" type="noConversion"/>
  <conditionalFormatting sqref="G2 G4:G1001">
    <cfRule type="expression" dxfId="43" priority="1349">
      <formula>AND(F2&lt;&gt;"",Y2&lt;&gt;"OK")</formula>
    </cfRule>
  </conditionalFormatting>
  <conditionalFormatting sqref="H2:H1001 K2:L1001">
    <cfRule type="expression" dxfId="42" priority="64">
      <formula>AND(G2&lt;&gt;"",H2=0)</formula>
    </cfRule>
  </conditionalFormatting>
  <conditionalFormatting sqref="J2 J4:J1001">
    <cfRule type="expression" dxfId="41" priority="1348">
      <formula>AND(I2&lt;&gt;"",AA2&lt;&gt;"OK")</formula>
    </cfRule>
  </conditionalFormatting>
  <conditionalFormatting sqref="N2:N1001">
    <cfRule type="expression" dxfId="40" priority="60">
      <formula>AND(OR(LEFT(M2,2)="04",LEFT(M2,2)="05",LEFT(M2,2)="06"),AC2&lt;&gt;"OK")</formula>
    </cfRule>
  </conditionalFormatting>
  <conditionalFormatting sqref="O2:O1001">
    <cfRule type="expression" dxfId="39" priority="61">
      <formula>AND(OR(LEFT(M2,2)="05",LEFT(M2,2)="06"),AD2&lt;&gt;"OK")</formula>
    </cfRule>
  </conditionalFormatting>
  <conditionalFormatting sqref="P2:P1001">
    <cfRule type="expression" dxfId="38" priority="59">
      <formula>AND(OR(LEFT(M2,2)="05",LEFT(M2,2)="06"),AE2&lt;&gt;"OK")</formula>
    </cfRule>
  </conditionalFormatting>
  <conditionalFormatting sqref="AB8:AE250 AB252:AE252 AB254:AE254 AB256:AE256 AB258:AE258 AB260:AE260 AB262:AE262 AB264:AE264 AB266:AE266 AB268:AE268 AB270:AE270 AB272:AE272 AB274:AE274 AB276:AE276 AB278:AE278 AB280:AE280 AB282:AE282 AB284:AE284 AB286:AE286 AB288:AE288 AB290:AE290 AB292:AE292 AB294:AE294 AB296:AE296 AB298:AE298 AB300:AE300 AB302:AE302 AB304:AE304 AB306:AE306 AB308:AE308 AB310:AE310 AB312:AE312 AB314:AE314 AB316:AE316 AB318:AE318 AB320:AE320 AB322:AE322 AB324:AE324 AB326:AE326 AB328:AE328 AB330:AE330 AB332:AE332 AB334:AE334 AB336:AE336 AB338:AE338 AB340:AE340 AB342:AE342 AB344:AE344 AB346:AE346 AB348:AE348 AB350:AE350 AB352:AE352 AB354:AE354 AB356:AE356 AB358:AE358 AB360:AE360 AB362:AE362 AB364:AE364 AB366:AE366 AB368:AE368 AB370:AE370 AB372:AE372 AB374:AE374 AB376:AE376 AB378:AE378 AB380:AE380 AB382:AE382 AB384:AE384 AB386:AE386 AB388:AE388 AB390:AE390 AB392:AE392 AB394:AE394 AB396:AE396 AB398:AE398 AB400:AE400 AB402:AE402 AB404:AE404 AB406:AE406 AB408:AE408 AB410:AE410 AB412:AE412 AB414:AE414 AB416:AE416 AB418:AE418 AB420:AE420 AB422:AE422 AB424:AE424 AB426:AE426 AB428:AE428 AB430:AE430 AB432:AE432 AB434:AE434 AB436:AE436 AB438:AE438 AB440:AE440 AB442:AE442 AB444:AE444 AB446:AE446 AB448:AE448 AB450:AE450 AB452:AE452 AB454:AE454 AB456:AE456 AB458:AE458 AB460:AE460 AB462:AE462 AB464:AE464 AB466:AE466 AB468:AE468 AB470:AE470 AB472:AE472 AB474:AE474 AB476:AE476 AB478:AE478 AB480:AE480 AB482:AE482 AB484:AE484 AB486:AE486 AB488:AE488 AB490:AE490 AB492:AE492 AB494:AE494 AB496:AE496 AB498:AE498 AB500:AE500 AB502:AE502 AB504:AE504 AB506:AE506 AB508:AE508 AB510:AE510 AB512:AE512 AB514:AE514 AB516:AE516 AB518:AE518 AB520:AE520 AB522:AE522 AB524:AE524 AB526:AE526 AB528:AE528 AB530:AE530 AB532:AE532 AB534:AE534 AB536:AE536 AB538:AE538 AB540:AE540 AB542:AE542 AB544:AE544 AB546:AE546 AB548:AE548 AB550:AE550 AB552:AE552 AB554:AE554 AB556:AE556 AB558:AE558 AB560:AE560 AB562:AE562 AB564:AE564 AB566:AE566 AB568:AE568 AB570:AE570 AB572:AE572 AB574:AE574 AB576:AE576 AB578:AE578 AB580:AE580 AB582:AE582 AB584:AE584 AB586:AE586 AB588:AE588 AB590:AE590 AB592:AE592 AB594:AE594 AB596:AE596 AB598:AE598 AB600:AE600 AB602:AE602 AB604:AE604 AB606:AE606 AB608:AE608 AB610:AE610 AB612:AE612 AB614:AE614 AB616:AE616 AB618:AE618 AB620:AE620 AB622:AE622 AB624:AE624 AB626:AE626 AB628:AE628 AB630:AE630 AB632:AE632 AB634:AE634 AB636:AE636 AB638:AE638 AB640:AE640 AB642:AE642 AB644:AE644 AB646:AE646 AB648:AE648 AB650:AE650 AB652:AE652 AB654:AE654 AB656:AE656 AB658:AE658 AB660:AE660 AB662:AE662 AB664:AE664 AB666:AE666 AB668:AE668 AB670:AE670 AB672:AE672 AB674:AE674 AB676:AE676 AB678:AE678 AB680:AE680 AB682:AE682 AB684:AE684 AB686:AE686 AB688:AE688 AB690:AE690 AB692:AE692 AB694:AE694 AB696:AE696 AB698:AE698 AB700:AE700 AB702:AE702 AB704:AE704 AB706:AE706 AB708:AE708 AB710:AE710 AB712:AE712 AB714:AE714 AB716:AE716 AB718:AE718 AB720:AE720 AB722:AE722 AB724:AE724 AB726:AE726 AB728:AE728 AB730:AE730 AB732:AE732 AB734:AE734 AB736:AE736 AB738:AE738 AB740:AE740 AB742:AE742 AB744:AE744 AB746:AE746 AB748:AE748 AB750:AE750 AB752:AE752 AB754:AE754 AB756:AE756 AB758:AE758 AB760:AE760 AB762:AE762 AB764:AE764 AB766:AE766 AB768:AE768 AB770:AE770 AB772:AE772 AB774:AE774 AB776:AE776 AB778:AE778 AB780:AE780 AB782:AE782 AB784:AE784 AB786:AE786 AB788:AE788 AB790:AE790 AB792:AE792 AB794:AE794 AB796:AE796 AB798:AE798 AB800:AE800 AB802:AE802 AB804:AE804 AB806:AE806 AB808:AE808 AB810:AE810 AB812:AE812 AB814:AE814 AB816:AE816 AB818:AE818 AB820:AE820 AB822:AE822 AB824:AE824 AB826:AE826 AB828:AE828 AB830:AE830 AB832:AE832 AB834:AE834 AB836:AE836 AB838:AE838 AB840:AE840 AB842:AE842 AB844:AE844 AB846:AE846 AB848:AE848 AB850:AE850 AB852:AE852 AB854:AE854 AB856:AE856 AB858:AE858 AB860:AE860 AB862:AE862 AB864:AE864 AB866:AE866 AB868:AE868 AB870:AE870 AB872:AE872 AB874:AE874 AB876:AE876 AB878:AE878 AB880:AE880 AB882:AE882 AB884:AE884 AB886:AE886 AB888:AE888 AB890:AE890 AB892:AE892 AB894:AE894 AB896:AE896 AB898:AE898 AB900:AE900 AB902:AE902 AB904:AE904 AB906:AE906 AB908:AE908 AB910:AE910 AB912:AE912 AB914:AE914 AB916:AE916 AB918:AE918 AB920:AE920 AB922:AE922 AB924:AE924 AB926:AE926 AB928:AE928 AB930:AE930 AB932:AE932 AB934:AE934 AB936:AE936 AB938:AE938 AB940:AE940 AB942:AE942 AB944:AE944 AB946:AE946 AB948:AE948 AB950:AE950 AB952:AE952 AB954:AE954 AB956:AE956 AB958:AE958 AB960:AE960 AB962:AE962 AB964:AE964 AB966:AE966 AB968:AE968 AB970:AE970 AB972:AE972 AB974:AE974 AB976:AE976 AB978:AE978 AB980:AE980 AB982:AE982 AB984:AE984 AB986:AE986 AB988:AE988 AB990:AE990 AB992:AE992 AB994:AE994 AB996:AE996 AB998:AE998 AB1000:AE1000 Y3:Z1001">
    <cfRule type="cellIs" dxfId="37" priority="65" operator="equal">
      <formula>"OK"</formula>
    </cfRule>
  </conditionalFormatting>
  <conditionalFormatting sqref="AB250:AE250 AB252:AE252 AB254:AE254 AB256:AE256 AB258:AE258 AB260:AE260 AB262:AE262 AB264:AE264 AB266:AE266 AB268:AE268 AB270:AE270 AB272:AE272 AB274:AE274 AB276:AE276 AB278:AE278 AB280:AE280 AB282:AE282 AB284:AE284 AB286:AE286 AB288:AE288 AB290:AE290 AB292:AE292 AB294:AE294 AB296:AE296 AB298:AE298 AB300:AE300 AB302:AE302 AB304:AE304 AB306:AE306 AB308:AE308 AB310:AE310 AB312:AE312 AB314:AE314 AB316:AE316 AB318:AE318 AB320:AE320 AB322:AE322 AB324:AE324 AB326:AE326 AB328:AE328 AB330:AE330 AB332:AE332 AB334:AE334 AB336:AE336 AB338:AE338 AB340:AE340 AB342:AE342 AB344:AE344 AB346:AE346 AB348:AE348 AB350:AE350 AB352:AE352 AB354:AE354 AB356:AE356 AB358:AE358 AB360:AE360 AB362:AE362 AB364:AE364 AB366:AE366 AB368:AE368 AB370:AE370 AB372:AE372 AB374:AE374 AB376:AE376 AB378:AE378 AB380:AE380 AB382:AE382 AB384:AE384 AB386:AE386 AB388:AE388 AB390:AE390 AB392:AE392 AB394:AE394 AB396:AE396 AB398:AE398 AB400:AE400 AB402:AE402 AB404:AE404 AB406:AE406 AB408:AE408 AB410:AE410 AB412:AE412 AB414:AE414 AB416:AE416 AB418:AE418 AB420:AE420 AB422:AE422 AB424:AE424 AB426:AE426 AB428:AE428 AB430:AE430 AB432:AE432 AB434:AE434 AB436:AE436 AB438:AE438 AB440:AE440 AB442:AE442 AB444:AE444 AB446:AE446 AB448:AE448 AB450:AE450 AB452:AE452 AB454:AE454 AB456:AE456 AB458:AE458 AB460:AE460 AB462:AE462 AB464:AE464 AB466:AE466 AB468:AE468 AB470:AE470 AB472:AE472 AB474:AE474 AB476:AE476 AB478:AE478 AB480:AE480 AB482:AE482 AB484:AE484 AB486:AE486 AB488:AE488 AB490:AE490 AB492:AE492 AB494:AE494 AB496:AE496 AB498:AE498 AB500:AE500 AB502:AE502 AB504:AE504 AB506:AE506 AB508:AE508 AB510:AE510 AB512:AE512 AB514:AE514 AB516:AE516 AB518:AE518 AB520:AE520 AB522:AE522 AB524:AE524 AB526:AE526 AB528:AE528 AB530:AE530 AB532:AE532 AB534:AE534 AB536:AE536 AB538:AE538 AB540:AE540 AB542:AE542 AB544:AE544 AB546:AE546 AB548:AE548 AB550:AE550 AB552:AE552 AB554:AE554 AB556:AE556 AB558:AE558 AB560:AE560 AB562:AE562 AB564:AE564 AB566:AE566 AB568:AE568 AB570:AE570 AB572:AE572 AB574:AE574 AB576:AE576 AB578:AE578 AB580:AE580 AB582:AE582 AB584:AE584 AB586:AE586 AB588:AE588 AB590:AE590 AB592:AE592 AB594:AE594 AB596:AE596 AB598:AE598 AB600:AE600 AB602:AE602 AB604:AE604 AB606:AE606 AB608:AE608 AB610:AE610 AB612:AE612 AB614:AE614 AB616:AE616 AB618:AE618 AB620:AE620 AB622:AE622 AB624:AE624 AB626:AE626 AB628:AE628 AB630:AE630 AB632:AE632 AB634:AE634 AB636:AE636 AB638:AE638 AB640:AE640 AB642:AE642 AB644:AE644 AB646:AE646 AB648:AE648 AB650:AE650 AB652:AE652 AB654:AE654 AB656:AE656 AB658:AE658 AB660:AE660 AB662:AE662 AB664:AE664 AB666:AE666 AB668:AE668 AB670:AE670 AB672:AE672 AB674:AE674 AB676:AE676 AB678:AE678 AB680:AE680 AB682:AE682 AB684:AE684 AB686:AE686 AB688:AE688 AB690:AE690 AB692:AE692 AB694:AE694 AB696:AE696 AB698:AE698 AB700:AE700 AB702:AE702 AB704:AE704 AB706:AE706 AB708:AE708 AB710:AE710 AB712:AE712 AB714:AE714 AB716:AE716 AB718:AE718 AB720:AE720 AB722:AE722 AB724:AE724 AB726:AE726 AB728:AE728 AB730:AE730 AB732:AE732 AB734:AE734 AB736:AE736 AB738:AE738 AB740:AE740 AB742:AE742 AB744:AE744 AB746:AE746 AB748:AE748 AB750:AE750 AB752:AE752 AB754:AE754 AB756:AE756 AB758:AE758 AB760:AE760 AB762:AE762 AB764:AE764 AB766:AE766 AB768:AE768 AB770:AE770 AB772:AE772 AB774:AE774 AB776:AE776 AB778:AE778 AB780:AE780 AB782:AE782 AB784:AE784 AB786:AE786 AB788:AE788 AB790:AE790 AB792:AE792 AB794:AE794 AB796:AE796 AB798:AE798 AB800:AE800 AB802:AE802 AB804:AE804 AB806:AE806 AB808:AE808 AB810:AE810 AB812:AE812 AB814:AE814 AB816:AE816 AB818:AE818 AB820:AE820 AB822:AE822 AB824:AE824 AB826:AE826 AB828:AE828 AB830:AE830 AB832:AE832 AB834:AE834 AB836:AE836 AB838:AE838 AB840:AE840 AB842:AE842 AB844:AE844 AB846:AE846 AB848:AE848 AB850:AE850 AB852:AE852 AB854:AE854 AB856:AE856 AB858:AE858 AB860:AE860 AB862:AE862 AB864:AE864 AB866:AE866 AB868:AE868 AB870:AE870 AB872:AE872 AB874:AE874 AB876:AE876 AB878:AE878 AB880:AE880 AB882:AE882 AB884:AE884 AB886:AE886 AB888:AE888 AB890:AE890 AB892:AE892 AB894:AE894 AB896:AE896 AB898:AE898 AB900:AE900 AB902:AE902 AB904:AE904 AB906:AE906 AB908:AE908 AB910:AE910 AB912:AE912 AB914:AE914 AB916:AE916 AB918:AE918 AB920:AE920 AB922:AE922 AB924:AE924 AB926:AE926 AB928:AE928 AB930:AE930 AB932:AE932 AB934:AE934 AB936:AE936 AB938:AE938 AB940:AE940 AB942:AE942 AB944:AE944 AB946:AE946 AB948:AE948 AB950:AE950 AB952:AE952 AB954:AE954 AB956:AE956 AB958:AE958 AB960:AE960 AB962:AE962 AB964:AE964 AB966:AE966 AB968:AE968 AB970:AE970 AB972:AE972 AB974:AE974 AB976:AE976 AB978:AE978 AB980:AE980 AB982:AE982 AB984:AE984 AB986:AE986 AB988:AE988 AB990:AE990 AB992:AE992 AB994:AE994 AB996:AE996 AB998:AE998 AB1000:AE1000 Y3:Z1001">
    <cfRule type="containsText" dxfId="36" priority="66" operator="containsText" text="ΣΦΑΛΜΑ">
      <formula>NOT(ISERROR(SEARCH("ΣΦΑΛΜΑ",Y3)))</formula>
    </cfRule>
  </conditionalFormatting>
  <conditionalFormatting sqref="Y2:AE2 AB4:AB7 AB243:AE243 AB245:AE245 AB247:AE247 AB249:AE249 AC3:AD7 AE4:AE7 AB251:AE251 AB253:AE253 AB255:AE255 AB257:AE257 AB259:AE259 AB261:AE261 AB263:AE263 AB265:AE265 AB267:AE267 AB269:AE269 AB271:AE271 AB273:AE273 AB275:AE275 AB277:AE277 AB279:AE279 AB281:AE281 AB283:AE283 AB285:AE285 AB287:AE287 AB289:AE289 AB291:AE291 AB293:AE293 AB295:AE295 AB297:AE297 AB299:AE299 AB301:AE301 AB303:AE303 AB305:AE305 AB307:AE307 AB309:AE309 AB311:AE311 AB313:AE313 AB315:AE315 AB317:AE317 AB319:AE319 AB321:AE321 AB323:AE323 AB325:AE325 AB327:AE327 AB329:AE329 AB331:AE331 AB333:AE333 AB335:AE335 AB337:AE337 AB339:AE339 AB341:AE341 AB343:AE343 AB345:AE345 AB347:AE347 AB349:AE349 AB351:AE351 AB353:AE353 AB355:AE355 AB357:AE357 AB359:AE359 AB361:AE361 AB363:AE363 AB365:AE365 AB367:AE367 AB369:AE369 AB371:AE371 AB373:AE373 AB375:AE375 AB377:AE377 AB379:AE379 AB381:AE381 AB383:AE383 AB385:AE385 AB387:AE387 AB389:AE389 AB391:AE391 AB393:AE393 AB395:AE395 AB397:AE397 AB399:AE399 AB401:AE401 AB403:AE403 AB405:AE405 AB407:AE407 AB409:AE409 AB411:AE411 AB413:AE413 AB415:AE415 AB417:AE417 AB419:AE419 AB421:AE421 AB423:AE423 AB425:AE425 AB427:AE427 AB429:AE429 AB431:AE431 AB433:AE433 AB435:AE435 AB437:AE437 AB439:AE439 AB441:AE441 AB443:AE443 AB445:AE445 AB447:AE447 AB449:AE449 AB451:AE451 AB453:AE453 AB455:AE455 AB457:AE457 AB459:AE459 AB461:AE461 AB463:AE463 AB465:AE465 AB467:AE467 AB469:AE469 AB471:AE471 AB473:AE473 AB475:AE475 AB477:AE477 AB479:AE479 AB481:AE481 AB483:AE483 AB485:AE485 AB487:AE487 AB489:AE489 AB491:AE491 AB493:AE493 AB495:AE495 AB497:AE497 AB499:AE499 AB501:AE501 AB503:AE503 AB505:AE505 AB507:AE507 AB509:AE509 AB511:AE511 AB513:AE513 AB515:AE515 AB517:AE517 AB519:AE519 AB521:AE521 AB523:AE523 AB525:AE525 AB527:AE527 AB529:AE529 AB531:AE531 AB533:AE533 AB535:AE535 AB537:AE537 AB539:AE539 AB541:AE541 AB543:AE543 AB545:AE545 AB547:AE547 AB549:AE549 AB551:AE551 AB553:AE553 AB555:AE555 AB557:AE557 AB559:AE559 AB561:AE561 AB563:AE563 AB565:AE565 AB567:AE567 AB569:AE569 AB571:AE571 AB573:AE573 AB575:AE575 AB577:AE577 AB579:AE579 AB581:AE581 AB583:AE583 AB585:AE585 AB587:AE587 AB589:AE589 AB591:AE591 AB593:AE593 AB595:AE595 AB597:AE597 AB599:AE599 AB601:AE601 AB603:AE603 AB605:AE605 AB607:AE607 AB609:AE609 AB611:AE611 AB613:AE613 AB615:AE615 AB617:AE617 AB619:AE619 AB621:AE621 AB623:AE623 AB625:AE625 AB627:AE627 AB629:AE629 AB631:AE631 AB633:AE633 AB635:AE635 AB637:AE637 AB639:AE639 AB641:AE641 AB643:AE643 AB645:AE645 AB647:AE647 AB649:AE649 AB651:AE651 AB653:AE653 AB655:AE655 AB657:AE657 AB659:AE659 AB661:AE661 AB663:AE663 AB665:AE665 AB667:AE667 AB669:AE669 AB671:AE671 AB673:AE673 AB675:AE675 AB677:AE677 AB679:AE679 AB681:AE681 AB683:AE683 AB685:AE685 AB687:AE687 AB689:AE689 AB691:AE691 AB693:AE693 AB695:AE695 AB697:AE697 AB699:AE699 AB701:AE701 AB703:AE703 AB705:AE705 AB707:AE707 AB709:AE709 AB711:AE711 AB713:AE713 AB715:AE715 AB717:AE717 AB719:AE719 AB721:AE721 AB723:AE723 AB725:AE725 AB727:AE727 AB729:AE729 AB731:AE731 AB733:AE733 AB735:AE735 AB737:AE737 AB739:AE739 AB741:AE741 AB743:AE743 AB745:AE745 AB747:AE747 AB749:AE749 AB751:AE751 AB753:AE753 AB755:AE755 AB757:AE757 AB759:AE759 AB761:AE761 AB763:AE763 AB765:AE765 AB767:AE767 AB769:AE769 AB771:AE771 AB773:AE773 AB775:AE775 AB777:AE777 AB779:AE779 AB781:AE781 AB783:AE783 AB785:AE785 AB787:AE787 AB789:AE789 AB791:AE791 AB793:AE793 AB795:AE795 AB797:AE797 AB799:AE799 AB801:AE801 AB803:AE803 AB805:AE805 AB807:AE807 AB809:AE809 AB811:AE811 AB813:AE813 AB815:AE815 AB817:AE817 AB819:AE819 AB821:AE821 AB823:AE823 AB825:AE825 AB827:AE827 AB829:AE829 AB831:AE831 AB833:AE833 AB835:AE835 AB837:AE837 AB839:AE839 AB841:AE841 AB843:AE843 AB845:AE845 AB847:AE847 AB849:AE849 AB851:AE851 AB853:AE853 AB855:AE855 AB857:AE857 AB859:AE859 AB861:AE861 AB863:AE863 AB865:AE865 AB867:AE867 AB869:AE869 AB871:AE871 AB873:AE873 AB875:AE875 AB877:AE877 AB879:AE879 AB881:AE881 AB883:AE883 AB885:AE885 AB887:AE887 AB889:AE889 AB891:AE891 AB893:AE893 AB895:AE895 AB897:AE897 AB899:AE899 AB901:AE901 AB903:AE903 AB905:AE905 AB907:AE907 AB909:AE909 AB911:AE911 AB913:AE913 AB915:AE915 AB917:AE917 AB919:AE919 AB921:AE921 AB923:AE923 AB925:AE925 AB927:AE927 AB929:AE929 AB931:AE931 AB933:AE933 AB935:AE935 AB937:AE937 AB939:AE939 AB941:AE941 AB943:AE943 AB945:AE945 AB947:AE947 AB949:AE949 AB951:AE951 AB953:AE953 AB955:AE955 AB957:AE957 AB959:AE959 AB961:AE961 AB963:AE963 AB965:AE965 AB967:AE967 AB969:AE969 AB971:AE971 AB973:AE973 AB975:AE975 AB977:AE977 AB979:AE979 AB981:AE981 AB983:AE983 AB985:AE985 AB987:AE987 AB989:AE989 AB991:AE991 AB993:AE993 AB995:AE995 AB997:AE997 AB999:AE999 AB1001:AE1001 AA3:AA1001">
    <cfRule type="containsText" dxfId="35" priority="1356" operator="containsText" text="ΣΦΑΛΜΑ">
      <formula>NOT(ISERROR(SEARCH("ΣΦΑΛΜΑ",Y2)))</formula>
    </cfRule>
  </conditionalFormatting>
  <conditionalFormatting sqref="Y2:AE2">
    <cfRule type="cellIs" dxfId="34" priority="1355" operator="equal">
      <formula>"OK"</formula>
    </cfRule>
  </conditionalFormatting>
  <conditionalFormatting sqref="AA3:AE1001">
    <cfRule type="cellIs" dxfId="33" priority="1344" operator="equal">
      <formula>"OK"</formula>
    </cfRule>
  </conditionalFormatting>
  <conditionalFormatting sqref="AB3 AE3">
    <cfRule type="containsText" dxfId="32" priority="1345" operator="containsText" text="ΣΦΑΛΜΑ">
      <formula>NOT(ISERROR(SEARCH("ΣΦΑΛΜΑ",AB3)))</formula>
    </cfRule>
  </conditionalFormatting>
  <conditionalFormatting sqref="AB8:AE242">
    <cfRule type="containsText" dxfId="31" priority="106" operator="containsText" text="ΣΦΑΛΜΑ">
      <formula>NOT(ISERROR(SEARCH("ΣΦΑΛΜΑ",AB8)))</formula>
    </cfRule>
  </conditionalFormatting>
  <conditionalFormatting sqref="AB244:AE244">
    <cfRule type="containsText" dxfId="30" priority="96" operator="containsText" text="ΣΦΑΛΜΑ">
      <formula>NOT(ISERROR(SEARCH("ΣΦΑΛΜΑ",AB244)))</formula>
    </cfRule>
  </conditionalFormatting>
  <conditionalFormatting sqref="AB246:AE246">
    <cfRule type="containsText" dxfId="29" priority="86" operator="containsText" text="ΣΦΑΛΜΑ">
      <formula>NOT(ISERROR(SEARCH("ΣΦΑΛΜΑ",AB246)))</formula>
    </cfRule>
  </conditionalFormatting>
  <conditionalFormatting sqref="AB248:AE248">
    <cfRule type="containsText" dxfId="28" priority="76" operator="containsText" text="ΣΦΑΛΜΑ">
      <formula>NOT(ISERROR(SEARCH("ΣΦΑΛΜΑ",AB248)))</formula>
    </cfRule>
  </conditionalFormatting>
  <dataValidations count="6">
    <dataValidation type="list" allowBlank="1" showInputMessage="1" showErrorMessage="1" sqref="I2:I1001 F2:F1001" xr:uid="{9E796840-EEEB-4A70-B407-9255A9BD2AC2}">
      <formula1>ΠΗΓΗ_ΧΡΗΜΑΤΟΔΟΤΗΣΗΣ</formula1>
    </dataValidation>
    <dataValidation type="list" allowBlank="1" showInputMessage="1" showErrorMessage="1" sqref="M2:M1001" xr:uid="{6D9B44A6-98FF-4A8A-9C4E-B80AC5277AB3}">
      <formula1>ΚΑΤΑΣΤΑΣΗ_ΕΡΓΟΥ</formula1>
    </dataValidation>
    <dataValidation type="custom" allowBlank="1" showInputMessage="1" showErrorMessage="1" sqref="K2:L1001 H2:H1001" xr:uid="{2FFA1981-7466-4D22-AFF1-0E61B098B7F2}">
      <formula1>ISNUMBER(H2)</formula1>
    </dataValidation>
    <dataValidation type="list" allowBlank="1" showInputMessage="1" showErrorMessage="1" sqref="E2:E1001" xr:uid="{035082FC-D9F9-43E5-AB13-4F5F871EFE86}">
      <formula1>ΕΙΔΟΣ_ΕΡΓΟΥ</formula1>
    </dataValidation>
    <dataValidation type="list" allowBlank="1" showInputMessage="1" showErrorMessage="1" sqref="G2:G1001" xr:uid="{F10A6D70-A5A0-4387-823F-24D0556EEE17}">
      <formula1>INDIRECT(SUBSTITUTE($F2," ","_"))</formula1>
    </dataValidation>
    <dataValidation type="list" allowBlank="1" showInputMessage="1" showErrorMessage="1" sqref="J2:J1001" xr:uid="{A8042053-A893-4347-8703-E909E723643F}">
      <formula1>INDIRECT(SUBSTITUTE($I2," ","_"))</formula1>
    </dataValidation>
  </dataValidations>
  <pageMargins left="0.39370078740157483" right="0.39370078740157483" top="0.39370078740157483" bottom="0.39370078740157483" header="0.31496062992125984" footer="0.31496062992125984"/>
  <pageSetup paperSize="9" scale="14" fitToHeight="4"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2A507-7025-469C-9F58-D8928F8B0BBF}">
  <sheetPr>
    <pageSetUpPr fitToPage="1"/>
  </sheetPr>
  <dimension ref="A1:B20"/>
  <sheetViews>
    <sheetView showGridLines="0" view="pageBreakPreview" zoomScaleNormal="80" zoomScaleSheetLayoutView="100" workbookViewId="0">
      <selection activeCell="B20" sqref="B20"/>
    </sheetView>
  </sheetViews>
  <sheetFormatPr defaultColWidth="9.140625" defaultRowHeight="15" x14ac:dyDescent="0.25"/>
  <cols>
    <col min="1" max="1" width="70.85546875" style="19" customWidth="1"/>
    <col min="2" max="2" width="185.7109375" style="19" customWidth="1"/>
    <col min="3" max="16384" width="9.140625" style="19"/>
  </cols>
  <sheetData>
    <row r="1" spans="1:2" ht="18.75" x14ac:dyDescent="0.25">
      <c r="A1" s="29" t="s">
        <v>3246</v>
      </c>
    </row>
    <row r="2" spans="1:2" ht="18.75" x14ac:dyDescent="0.25">
      <c r="A2" s="29"/>
    </row>
    <row r="3" spans="1:2" ht="21.95" customHeight="1" x14ac:dyDescent="0.25">
      <c r="A3" s="27" t="s">
        <v>3148</v>
      </c>
      <c r="B3" s="28" t="s">
        <v>3240</v>
      </c>
    </row>
    <row r="4" spans="1:2" ht="120" x14ac:dyDescent="0.25">
      <c r="A4" s="22" t="s">
        <v>3241</v>
      </c>
      <c r="B4" s="23" t="s">
        <v>3311</v>
      </c>
    </row>
    <row r="5" spans="1:2" ht="29.25" customHeight="1" x14ac:dyDescent="0.25">
      <c r="A5" s="22" t="s">
        <v>3116</v>
      </c>
      <c r="B5" s="23" t="s">
        <v>3117</v>
      </c>
    </row>
    <row r="6" spans="1:2" ht="64.5" customHeight="1" x14ac:dyDescent="0.25">
      <c r="A6" s="22" t="s">
        <v>3276</v>
      </c>
      <c r="B6" s="23" t="s">
        <v>3312</v>
      </c>
    </row>
    <row r="7" spans="1:2" ht="96" customHeight="1" x14ac:dyDescent="0.25">
      <c r="A7" s="22" t="s">
        <v>3118</v>
      </c>
      <c r="B7" s="23" t="s">
        <v>3313</v>
      </c>
    </row>
    <row r="8" spans="1:2" ht="296.25" customHeight="1" x14ac:dyDescent="0.25">
      <c r="A8" s="22" t="s">
        <v>3277</v>
      </c>
      <c r="B8" s="23" t="s">
        <v>3363</v>
      </c>
    </row>
    <row r="9" spans="1:2" ht="247.5" customHeight="1" x14ac:dyDescent="0.25">
      <c r="A9" s="22" t="s">
        <v>3129</v>
      </c>
      <c r="B9" s="23" t="s">
        <v>3364</v>
      </c>
    </row>
    <row r="10" spans="1:2" ht="47.25" x14ac:dyDescent="0.25">
      <c r="A10" s="22" t="s">
        <v>3314</v>
      </c>
      <c r="B10" s="23" t="s">
        <v>3348</v>
      </c>
    </row>
    <row r="11" spans="1:2" ht="60" customHeight="1" x14ac:dyDescent="0.25">
      <c r="A11" s="22" t="s">
        <v>3147</v>
      </c>
      <c r="B11" s="23" t="s">
        <v>3315</v>
      </c>
    </row>
    <row r="12" spans="1:2" ht="409.5" x14ac:dyDescent="0.25">
      <c r="A12" s="22" t="s">
        <v>3146</v>
      </c>
      <c r="B12" s="23" t="s">
        <v>3316</v>
      </c>
    </row>
    <row r="13" spans="1:2" ht="30" x14ac:dyDescent="0.25">
      <c r="A13" s="22" t="s">
        <v>3145</v>
      </c>
      <c r="B13" s="23" t="s">
        <v>3317</v>
      </c>
    </row>
    <row r="14" spans="1:2" ht="41.25" customHeight="1" x14ac:dyDescent="0.25">
      <c r="A14" s="22" t="s">
        <v>3144</v>
      </c>
      <c r="B14" s="23" t="s">
        <v>3318</v>
      </c>
    </row>
    <row r="15" spans="1:2" ht="57.75" customHeight="1" x14ac:dyDescent="0.25">
      <c r="A15" s="22" t="s">
        <v>3143</v>
      </c>
      <c r="B15" s="23" t="s">
        <v>3319</v>
      </c>
    </row>
    <row r="16" spans="1:2" ht="61.5" customHeight="1" x14ac:dyDescent="0.25">
      <c r="A16" s="22" t="s">
        <v>3320</v>
      </c>
      <c r="B16" s="23" t="s">
        <v>3321</v>
      </c>
    </row>
    <row r="17" spans="1:2" ht="51.6" customHeight="1" x14ac:dyDescent="0.25">
      <c r="A17" s="22" t="s">
        <v>3322</v>
      </c>
      <c r="B17" s="23" t="s">
        <v>3308</v>
      </c>
    </row>
    <row r="18" spans="1:2" ht="39" customHeight="1" x14ac:dyDescent="0.25">
      <c r="A18" s="22" t="s">
        <v>3242</v>
      </c>
      <c r="B18" s="23" t="s">
        <v>3243</v>
      </c>
    </row>
    <row r="19" spans="1:2" ht="49.5" customHeight="1" x14ac:dyDescent="0.25">
      <c r="A19" s="22" t="s">
        <v>3244</v>
      </c>
      <c r="B19" s="23" t="s">
        <v>3280</v>
      </c>
    </row>
    <row r="20" spans="1:2" ht="30.95" customHeight="1" x14ac:dyDescent="0.25">
      <c r="A20" s="22" t="s">
        <v>3245</v>
      </c>
      <c r="B20" s="23" t="s">
        <v>3323</v>
      </c>
    </row>
  </sheetData>
  <sheetProtection algorithmName="SHA-512" hashValue="9OTnx8cug7jytiJO9L8I5BL8RYRHTnJUPHegZjssgXX9IJoM12QU7Okb4MJ/cV/TAZIcqsC45puF/9nTvtFkrQ==" saltValue="qIJMz6ijdc6jqFUgUdaPrg==" spinCount="100000" sheet="1" objects="1" scenarios="1"/>
  <pageMargins left="0.39370078740157483" right="0.39370078740157483" top="0.59055118110236227" bottom="0.59055118110236227" header="0.31496062992125984" footer="0.31496062992125984"/>
  <pageSetup paperSize="9" scale="54"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F00F-9E40-478C-9244-47540DEE84B0}">
  <dimension ref="A1:B156"/>
  <sheetViews>
    <sheetView showGridLines="0" tabSelected="1" workbookViewId="0">
      <selection activeCell="I24" sqref="I24"/>
    </sheetView>
  </sheetViews>
  <sheetFormatPr defaultRowHeight="15" x14ac:dyDescent="0.25"/>
  <cols>
    <col min="1" max="1" width="169.28515625" bestFit="1" customWidth="1"/>
  </cols>
  <sheetData>
    <row r="1" spans="1:1" x14ac:dyDescent="0.25">
      <c r="A1" s="25" t="s">
        <v>3119</v>
      </c>
    </row>
    <row r="2" spans="1:1" x14ac:dyDescent="0.25">
      <c r="A2" s="26" t="s">
        <v>47</v>
      </c>
    </row>
    <row r="3" spans="1:1" x14ac:dyDescent="0.25">
      <c r="A3" s="26" t="s">
        <v>48</v>
      </c>
    </row>
    <row r="4" spans="1:1" x14ac:dyDescent="0.25">
      <c r="A4" s="26" t="s">
        <v>49</v>
      </c>
    </row>
    <row r="5" spans="1:1" x14ac:dyDescent="0.25">
      <c r="A5" s="26" t="s">
        <v>50</v>
      </c>
    </row>
    <row r="6" spans="1:1" x14ac:dyDescent="0.25">
      <c r="A6" s="26" t="s">
        <v>51</v>
      </c>
    </row>
    <row r="7" spans="1:1" x14ac:dyDescent="0.25">
      <c r="A7" s="26" t="s">
        <v>52</v>
      </c>
    </row>
    <row r="8" spans="1:1" x14ac:dyDescent="0.25">
      <c r="A8" s="26" t="s">
        <v>53</v>
      </c>
    </row>
    <row r="9" spans="1:1" x14ac:dyDescent="0.25">
      <c r="A9" s="26" t="s">
        <v>54</v>
      </c>
    </row>
    <row r="10" spans="1:1" x14ac:dyDescent="0.25">
      <c r="A10" s="26" t="s">
        <v>55</v>
      </c>
    </row>
    <row r="11" spans="1:1" x14ac:dyDescent="0.25">
      <c r="A11" s="26" t="s">
        <v>56</v>
      </c>
    </row>
    <row r="12" spans="1:1" x14ac:dyDescent="0.25">
      <c r="A12" s="26" t="s">
        <v>57</v>
      </c>
    </row>
    <row r="13" spans="1:1" x14ac:dyDescent="0.25">
      <c r="A13" s="26" t="s">
        <v>58</v>
      </c>
    </row>
    <row r="14" spans="1:1" x14ac:dyDescent="0.25">
      <c r="A14" s="26" t="s">
        <v>59</v>
      </c>
    </row>
    <row r="15" spans="1:1" x14ac:dyDescent="0.25">
      <c r="A15" s="26" t="s">
        <v>60</v>
      </c>
    </row>
    <row r="16" spans="1:1" x14ac:dyDescent="0.25">
      <c r="A16" s="19"/>
    </row>
    <row r="17" spans="1:1" x14ac:dyDescent="0.25">
      <c r="A17" s="25" t="s">
        <v>3120</v>
      </c>
    </row>
    <row r="18" spans="1:1" x14ac:dyDescent="0.25">
      <c r="A18" s="26" t="s">
        <v>3247</v>
      </c>
    </row>
    <row r="19" spans="1:1" x14ac:dyDescent="0.25">
      <c r="A19" s="26" t="s">
        <v>3248</v>
      </c>
    </row>
    <row r="20" spans="1:1" x14ac:dyDescent="0.25">
      <c r="A20" s="26" t="s">
        <v>3249</v>
      </c>
    </row>
    <row r="21" spans="1:1" x14ac:dyDescent="0.25">
      <c r="A21" s="26" t="s">
        <v>3250</v>
      </c>
    </row>
    <row r="22" spans="1:1" x14ac:dyDescent="0.25">
      <c r="A22" s="26" t="s">
        <v>3251</v>
      </c>
    </row>
    <row r="23" spans="1:1" x14ac:dyDescent="0.25">
      <c r="A23" s="26" t="s">
        <v>3252</v>
      </c>
    </row>
    <row r="24" spans="1:1" x14ac:dyDescent="0.25">
      <c r="A24" s="26" t="s">
        <v>3253</v>
      </c>
    </row>
    <row r="25" spans="1:1" x14ac:dyDescent="0.25">
      <c r="A25" s="26" t="s">
        <v>3254</v>
      </c>
    </row>
    <row r="26" spans="1:1" x14ac:dyDescent="0.25">
      <c r="A26" s="26" t="s">
        <v>3255</v>
      </c>
    </row>
    <row r="27" spans="1:1" x14ac:dyDescent="0.25">
      <c r="A27" s="26" t="s">
        <v>3256</v>
      </c>
    </row>
    <row r="28" spans="1:1" x14ac:dyDescent="0.25">
      <c r="A28" s="26" t="s">
        <v>3257</v>
      </c>
    </row>
    <row r="29" spans="1:1" x14ac:dyDescent="0.25">
      <c r="A29" s="26" t="s">
        <v>3258</v>
      </c>
    </row>
    <row r="30" spans="1:1" x14ac:dyDescent="0.25">
      <c r="A30" s="26" t="s">
        <v>3259</v>
      </c>
    </row>
    <row r="31" spans="1:1" x14ac:dyDescent="0.25">
      <c r="A31" s="26" t="s">
        <v>3260</v>
      </c>
    </row>
    <row r="32" spans="1:1" x14ac:dyDescent="0.25">
      <c r="A32" s="19"/>
    </row>
    <row r="33" spans="1:1" x14ac:dyDescent="0.25">
      <c r="A33" s="25" t="s">
        <v>3121</v>
      </c>
    </row>
    <row r="34" spans="1:1" x14ac:dyDescent="0.25">
      <c r="A34" s="26" t="s">
        <v>3151</v>
      </c>
    </row>
    <row r="35" spans="1:1" x14ac:dyDescent="0.25">
      <c r="A35" s="26" t="s">
        <v>3283</v>
      </c>
    </row>
    <row r="36" spans="1:1" x14ac:dyDescent="0.25">
      <c r="A36" s="26" t="s">
        <v>3284</v>
      </c>
    </row>
    <row r="37" spans="1:1" x14ac:dyDescent="0.25">
      <c r="A37" s="26" t="s">
        <v>3152</v>
      </c>
    </row>
    <row r="38" spans="1:1" x14ac:dyDescent="0.25">
      <c r="A38" s="26" t="s">
        <v>3153</v>
      </c>
    </row>
    <row r="39" spans="1:1" x14ac:dyDescent="0.25">
      <c r="A39" s="19"/>
    </row>
    <row r="40" spans="1:1" x14ac:dyDescent="0.25">
      <c r="A40" s="25" t="s">
        <v>3122</v>
      </c>
    </row>
    <row r="41" spans="1:1" x14ac:dyDescent="0.25">
      <c r="A41" s="26" t="s">
        <v>3154</v>
      </c>
    </row>
    <row r="42" spans="1:1" x14ac:dyDescent="0.25">
      <c r="A42" s="26" t="s">
        <v>3155</v>
      </c>
    </row>
    <row r="43" spans="1:1" x14ac:dyDescent="0.25">
      <c r="A43" s="26" t="s">
        <v>3156</v>
      </c>
    </row>
    <row r="44" spans="1:1" x14ac:dyDescent="0.25">
      <c r="A44" s="26" t="s">
        <v>3157</v>
      </c>
    </row>
    <row r="45" spans="1:1" x14ac:dyDescent="0.25">
      <c r="A45" s="26" t="s">
        <v>3158</v>
      </c>
    </row>
    <row r="46" spans="1:1" x14ac:dyDescent="0.25">
      <c r="A46" s="26" t="s">
        <v>3159</v>
      </c>
    </row>
    <row r="47" spans="1:1" x14ac:dyDescent="0.25">
      <c r="A47" s="26" t="s">
        <v>3160</v>
      </c>
    </row>
    <row r="48" spans="1:1" x14ac:dyDescent="0.25">
      <c r="A48" s="26" t="s">
        <v>3161</v>
      </c>
    </row>
    <row r="49" spans="1:1" x14ac:dyDescent="0.25">
      <c r="A49" s="26" t="s">
        <v>3162</v>
      </c>
    </row>
    <row r="50" spans="1:1" x14ac:dyDescent="0.25">
      <c r="A50" s="26" t="s">
        <v>3163</v>
      </c>
    </row>
    <row r="51" spans="1:1" x14ac:dyDescent="0.25">
      <c r="A51" s="26" t="s">
        <v>3164</v>
      </c>
    </row>
    <row r="52" spans="1:1" x14ac:dyDescent="0.25">
      <c r="A52" s="26" t="s">
        <v>3165</v>
      </c>
    </row>
    <row r="53" spans="1:1" x14ac:dyDescent="0.25">
      <c r="A53" s="26" t="s">
        <v>3166</v>
      </c>
    </row>
    <row r="54" spans="1:1" x14ac:dyDescent="0.25">
      <c r="A54" s="26" t="s">
        <v>3167</v>
      </c>
    </row>
    <row r="55" spans="1:1" x14ac:dyDescent="0.25">
      <c r="A55" s="26" t="s">
        <v>3168</v>
      </c>
    </row>
    <row r="56" spans="1:1" x14ac:dyDescent="0.25">
      <c r="A56" s="26" t="s">
        <v>3169</v>
      </c>
    </row>
    <row r="57" spans="1:1" x14ac:dyDescent="0.25">
      <c r="A57" s="26" t="s">
        <v>3170</v>
      </c>
    </row>
    <row r="58" spans="1:1" x14ac:dyDescent="0.25">
      <c r="A58" s="26" t="s">
        <v>3171</v>
      </c>
    </row>
    <row r="59" spans="1:1" x14ac:dyDescent="0.25">
      <c r="A59" s="26" t="s">
        <v>3172</v>
      </c>
    </row>
    <row r="60" spans="1:1" x14ac:dyDescent="0.25">
      <c r="A60" s="26" t="s">
        <v>3173</v>
      </c>
    </row>
    <row r="61" spans="1:1" x14ac:dyDescent="0.25">
      <c r="A61" s="26" t="s">
        <v>3174</v>
      </c>
    </row>
    <row r="62" spans="1:1" x14ac:dyDescent="0.25">
      <c r="A62" s="19"/>
    </row>
    <row r="63" spans="1:1" x14ac:dyDescent="0.25">
      <c r="A63" s="25" t="s">
        <v>3123</v>
      </c>
    </row>
    <row r="64" spans="1:1" x14ac:dyDescent="0.25">
      <c r="A64" s="26" t="s">
        <v>3175</v>
      </c>
    </row>
    <row r="65" spans="1:1" x14ac:dyDescent="0.25">
      <c r="A65" s="26" t="s">
        <v>3176</v>
      </c>
    </row>
    <row r="66" spans="1:1" x14ac:dyDescent="0.25">
      <c r="A66" s="26" t="s">
        <v>3177</v>
      </c>
    </row>
    <row r="67" spans="1:1" x14ac:dyDescent="0.25">
      <c r="A67" s="26" t="s">
        <v>3178</v>
      </c>
    </row>
    <row r="68" spans="1:1" x14ac:dyDescent="0.25">
      <c r="A68" s="26" t="s">
        <v>3179</v>
      </c>
    </row>
    <row r="69" spans="1:1" x14ac:dyDescent="0.25">
      <c r="A69" s="26" t="s">
        <v>3180</v>
      </c>
    </row>
    <row r="70" spans="1:1" x14ac:dyDescent="0.25">
      <c r="A70" s="26" t="s">
        <v>3181</v>
      </c>
    </row>
    <row r="71" spans="1:1" x14ac:dyDescent="0.25">
      <c r="A71" s="26" t="s">
        <v>3182</v>
      </c>
    </row>
    <row r="72" spans="1:1" x14ac:dyDescent="0.25">
      <c r="A72" s="26" t="s">
        <v>3183</v>
      </c>
    </row>
    <row r="73" spans="1:1" ht="13.5" customHeight="1" x14ac:dyDescent="0.25">
      <c r="A73" s="26" t="s">
        <v>3184</v>
      </c>
    </row>
    <row r="74" spans="1:1" x14ac:dyDescent="0.25">
      <c r="A74" s="26" t="s">
        <v>3185</v>
      </c>
    </row>
    <row r="75" spans="1:1" x14ac:dyDescent="0.25">
      <c r="A75" s="26" t="s">
        <v>3186</v>
      </c>
    </row>
    <row r="76" spans="1:1" x14ac:dyDescent="0.25">
      <c r="A76" s="26" t="s">
        <v>3187</v>
      </c>
    </row>
    <row r="77" spans="1:1" x14ac:dyDescent="0.25">
      <c r="A77" s="26" t="s">
        <v>3188</v>
      </c>
    </row>
    <row r="78" spans="1:1" x14ac:dyDescent="0.25">
      <c r="A78" s="26" t="s">
        <v>3189</v>
      </c>
    </row>
    <row r="79" spans="1:1" x14ac:dyDescent="0.25">
      <c r="A79" s="26" t="s">
        <v>3190</v>
      </c>
    </row>
    <row r="80" spans="1:1" x14ac:dyDescent="0.25">
      <c r="A80" s="26" t="s">
        <v>3191</v>
      </c>
    </row>
    <row r="81" spans="1:1" x14ac:dyDescent="0.25">
      <c r="A81" s="26" t="s">
        <v>3192</v>
      </c>
    </row>
    <row r="82" spans="1:1" x14ac:dyDescent="0.25">
      <c r="A82" s="26" t="s">
        <v>3193</v>
      </c>
    </row>
    <row r="83" spans="1:1" x14ac:dyDescent="0.25">
      <c r="A83" s="26" t="s">
        <v>3194</v>
      </c>
    </row>
    <row r="84" spans="1:1" x14ac:dyDescent="0.25">
      <c r="A84" s="26" t="s">
        <v>3195</v>
      </c>
    </row>
    <row r="85" spans="1:1" x14ac:dyDescent="0.25">
      <c r="A85" s="26" t="s">
        <v>3196</v>
      </c>
    </row>
    <row r="86" spans="1:1" x14ac:dyDescent="0.25">
      <c r="A86" s="19"/>
    </row>
    <row r="87" spans="1:1" x14ac:dyDescent="0.25">
      <c r="A87" s="25" t="s">
        <v>3124</v>
      </c>
    </row>
    <row r="88" spans="1:1" x14ac:dyDescent="0.25">
      <c r="A88" s="26" t="s">
        <v>3197</v>
      </c>
    </row>
    <row r="89" spans="1:1" x14ac:dyDescent="0.25">
      <c r="A89" s="26" t="s">
        <v>3198</v>
      </c>
    </row>
    <row r="90" spans="1:1" x14ac:dyDescent="0.25">
      <c r="A90" s="26" t="s">
        <v>3199</v>
      </c>
    </row>
    <row r="91" spans="1:1" x14ac:dyDescent="0.25">
      <c r="A91" s="26" t="s">
        <v>3200</v>
      </c>
    </row>
    <row r="92" spans="1:1" x14ac:dyDescent="0.25">
      <c r="A92" s="26" t="s">
        <v>3201</v>
      </c>
    </row>
    <row r="93" spans="1:1" x14ac:dyDescent="0.25">
      <c r="A93" s="26" t="s">
        <v>3202</v>
      </c>
    </row>
    <row r="94" spans="1:1" x14ac:dyDescent="0.25">
      <c r="A94" s="26" t="s">
        <v>3203</v>
      </c>
    </row>
    <row r="95" spans="1:1" x14ac:dyDescent="0.25">
      <c r="A95" s="26" t="s">
        <v>3204</v>
      </c>
    </row>
    <row r="96" spans="1:1" x14ac:dyDescent="0.25">
      <c r="A96" s="26" t="s">
        <v>3205</v>
      </c>
    </row>
    <row r="97" spans="1:1" x14ac:dyDescent="0.25">
      <c r="A97" s="26" t="s">
        <v>3206</v>
      </c>
    </row>
    <row r="98" spans="1:1" x14ac:dyDescent="0.25">
      <c r="A98" s="26" t="s">
        <v>3207</v>
      </c>
    </row>
    <row r="99" spans="1:1" x14ac:dyDescent="0.25">
      <c r="A99" s="26" t="s">
        <v>3208</v>
      </c>
    </row>
    <row r="100" spans="1:1" x14ac:dyDescent="0.25">
      <c r="A100" s="26" t="s">
        <v>3209</v>
      </c>
    </row>
    <row r="101" spans="1:1" x14ac:dyDescent="0.25">
      <c r="A101" s="26" t="s">
        <v>3210</v>
      </c>
    </row>
    <row r="102" spans="1:1" x14ac:dyDescent="0.25">
      <c r="A102" s="26" t="s">
        <v>3211</v>
      </c>
    </row>
    <row r="103" spans="1:1" x14ac:dyDescent="0.25">
      <c r="A103" s="26" t="s">
        <v>3212</v>
      </c>
    </row>
    <row r="104" spans="1:1" x14ac:dyDescent="0.25">
      <c r="A104" s="26" t="s">
        <v>3213</v>
      </c>
    </row>
    <row r="105" spans="1:1" x14ac:dyDescent="0.25">
      <c r="A105" s="26" t="s">
        <v>3214</v>
      </c>
    </row>
    <row r="106" spans="1:1" x14ac:dyDescent="0.25">
      <c r="A106" s="26" t="s">
        <v>3215</v>
      </c>
    </row>
    <row r="107" spans="1:1" x14ac:dyDescent="0.25">
      <c r="A107" s="26" t="s">
        <v>3216</v>
      </c>
    </row>
    <row r="108" spans="1:1" x14ac:dyDescent="0.25">
      <c r="A108" s="26" t="s">
        <v>3217</v>
      </c>
    </row>
    <row r="109" spans="1:1" x14ac:dyDescent="0.25">
      <c r="A109" s="26" t="s">
        <v>3218</v>
      </c>
    </row>
    <row r="110" spans="1:1" x14ac:dyDescent="0.25">
      <c r="A110" s="26" t="s">
        <v>3219</v>
      </c>
    </row>
    <row r="111" spans="1:1" x14ac:dyDescent="0.25">
      <c r="A111" s="26" t="s">
        <v>3220</v>
      </c>
    </row>
    <row r="112" spans="1:1" x14ac:dyDescent="0.25">
      <c r="A112" s="26" t="s">
        <v>3221</v>
      </c>
    </row>
    <row r="113" spans="1:2" x14ac:dyDescent="0.25">
      <c r="A113" s="26" t="s">
        <v>3222</v>
      </c>
    </row>
    <row r="114" spans="1:2" x14ac:dyDescent="0.25">
      <c r="A114" s="26" t="s">
        <v>3223</v>
      </c>
    </row>
    <row r="115" spans="1:2" x14ac:dyDescent="0.25">
      <c r="A115" s="26" t="s">
        <v>3224</v>
      </c>
    </row>
    <row r="116" spans="1:2" x14ac:dyDescent="0.25">
      <c r="A116" s="26" t="s">
        <v>3225</v>
      </c>
    </row>
    <row r="117" spans="1:2" x14ac:dyDescent="0.25">
      <c r="A117" s="26" t="s">
        <v>3226</v>
      </c>
    </row>
    <row r="118" spans="1:2" x14ac:dyDescent="0.25">
      <c r="A118" s="26" t="s">
        <v>3227</v>
      </c>
    </row>
    <row r="119" spans="1:2" x14ac:dyDescent="0.25">
      <c r="A119" s="26" t="s">
        <v>3228</v>
      </c>
    </row>
    <row r="120" spans="1:2" x14ac:dyDescent="0.25">
      <c r="A120" s="26" t="s">
        <v>3229</v>
      </c>
    </row>
    <row r="121" spans="1:2" x14ac:dyDescent="0.25">
      <c r="A121" s="26" t="s">
        <v>3230</v>
      </c>
    </row>
    <row r="122" spans="1:2" x14ac:dyDescent="0.25">
      <c r="A122" s="26" t="s">
        <v>3231</v>
      </c>
    </row>
    <row r="123" spans="1:2" x14ac:dyDescent="0.25">
      <c r="A123" s="19"/>
    </row>
    <row r="124" spans="1:2" x14ac:dyDescent="0.25">
      <c r="A124" s="25" t="s">
        <v>3125</v>
      </c>
    </row>
    <row r="125" spans="1:2" x14ac:dyDescent="0.25">
      <c r="A125" s="26" t="s">
        <v>3232</v>
      </c>
    </row>
    <row r="126" spans="1:2" x14ac:dyDescent="0.25">
      <c r="A126" s="26" t="s">
        <v>3233</v>
      </c>
    </row>
    <row r="127" spans="1:2" x14ac:dyDescent="0.25">
      <c r="A127" s="26" t="s">
        <v>3234</v>
      </c>
    </row>
    <row r="128" spans="1:2" x14ac:dyDescent="0.25">
      <c r="A128" s="26" t="s">
        <v>3294</v>
      </c>
      <c r="B128" s="45" t="s">
        <v>3303</v>
      </c>
    </row>
    <row r="129" spans="1:2" x14ac:dyDescent="0.25">
      <c r="A129" s="26" t="s">
        <v>3295</v>
      </c>
      <c r="B129" s="45" t="s">
        <v>3303</v>
      </c>
    </row>
    <row r="130" spans="1:2" x14ac:dyDescent="0.25">
      <c r="A130" s="26" t="s">
        <v>3296</v>
      </c>
      <c r="B130" s="45" t="s">
        <v>3303</v>
      </c>
    </row>
    <row r="131" spans="1:2" x14ac:dyDescent="0.25">
      <c r="A131" s="26" t="s">
        <v>3297</v>
      </c>
      <c r="B131" s="45" t="s">
        <v>3303</v>
      </c>
    </row>
    <row r="132" spans="1:2" x14ac:dyDescent="0.25">
      <c r="A132" s="26" t="s">
        <v>3307</v>
      </c>
      <c r="B132" s="45" t="s">
        <v>3303</v>
      </c>
    </row>
    <row r="133" spans="1:2" x14ac:dyDescent="0.25">
      <c r="A133" s="26" t="s">
        <v>3306</v>
      </c>
      <c r="B133" s="45" t="s">
        <v>3303</v>
      </c>
    </row>
    <row r="134" spans="1:2" x14ac:dyDescent="0.25">
      <c r="A134" s="26" t="s">
        <v>3298</v>
      </c>
      <c r="B134" s="45" t="s">
        <v>3303</v>
      </c>
    </row>
    <row r="135" spans="1:2" x14ac:dyDescent="0.25">
      <c r="A135" s="26" t="s">
        <v>3235</v>
      </c>
    </row>
    <row r="136" spans="1:2" x14ac:dyDescent="0.25">
      <c r="A136" s="19"/>
    </row>
    <row r="137" spans="1:2" x14ac:dyDescent="0.25">
      <c r="A137" s="25" t="s">
        <v>3286</v>
      </c>
    </row>
    <row r="138" spans="1:2" x14ac:dyDescent="0.25">
      <c r="A138" s="26" t="s">
        <v>3288</v>
      </c>
    </row>
    <row r="139" spans="1:2" x14ac:dyDescent="0.25">
      <c r="A139" s="26" t="s">
        <v>3287</v>
      </c>
    </row>
    <row r="140" spans="1:2" x14ac:dyDescent="0.25">
      <c r="A140" s="26" t="s">
        <v>3289</v>
      </c>
    </row>
    <row r="141" spans="1:2" x14ac:dyDescent="0.25">
      <c r="A141" s="19"/>
    </row>
    <row r="142" spans="1:2" x14ac:dyDescent="0.25">
      <c r="A142" s="25" t="s">
        <v>3290</v>
      </c>
    </row>
    <row r="143" spans="1:2" x14ac:dyDescent="0.25">
      <c r="A143" s="26" t="s">
        <v>3291</v>
      </c>
    </row>
    <row r="144" spans="1:2" x14ac:dyDescent="0.25">
      <c r="A144" s="26" t="s">
        <v>3292</v>
      </c>
    </row>
    <row r="145" spans="1:2" x14ac:dyDescent="0.25">
      <c r="A145" s="26" t="s">
        <v>3293</v>
      </c>
    </row>
    <row r="146" spans="1:2" x14ac:dyDescent="0.25">
      <c r="A146" s="19"/>
    </row>
    <row r="147" spans="1:2" x14ac:dyDescent="0.25">
      <c r="A147" s="25" t="s">
        <v>3126</v>
      </c>
    </row>
    <row r="148" spans="1:2" x14ac:dyDescent="0.25">
      <c r="A148" s="26" t="s">
        <v>3261</v>
      </c>
    </row>
    <row r="149" spans="1:2" x14ac:dyDescent="0.25">
      <c r="A149" s="26" t="s">
        <v>3236</v>
      </c>
    </row>
    <row r="150" spans="1:2" x14ac:dyDescent="0.25">
      <c r="A150" s="26" t="s">
        <v>3237</v>
      </c>
    </row>
    <row r="151" spans="1:2" x14ac:dyDescent="0.25">
      <c r="A151" s="26" t="s">
        <v>3301</v>
      </c>
      <c r="B151" s="45" t="s">
        <v>3304</v>
      </c>
    </row>
    <row r="152" spans="1:2" x14ac:dyDescent="0.25">
      <c r="A152" s="26" t="s">
        <v>3299</v>
      </c>
      <c r="B152" s="45" t="s">
        <v>3304</v>
      </c>
    </row>
    <row r="153" spans="1:2" x14ac:dyDescent="0.25">
      <c r="A153" s="26" t="s">
        <v>3300</v>
      </c>
      <c r="B153" s="45" t="s">
        <v>3304</v>
      </c>
    </row>
    <row r="154" spans="1:2" x14ac:dyDescent="0.25">
      <c r="A154" s="26" t="s">
        <v>3302</v>
      </c>
      <c r="B154" s="45" t="s">
        <v>3303</v>
      </c>
    </row>
    <row r="155" spans="1:2" x14ac:dyDescent="0.25">
      <c r="A155" s="26" t="s">
        <v>3238</v>
      </c>
    </row>
    <row r="156" spans="1:2" x14ac:dyDescent="0.25">
      <c r="A156" s="19"/>
    </row>
  </sheetData>
  <sheetProtection algorithmName="SHA-512" hashValue="ADst12cKHhBXimr8arKspUDMtFmbRW7LZsUqK/1NZU5Q4T5lK2skvcPNPc1bpdfYqWRHZkxKvsBXIVcj1y9Uug==" saltValue="52TaxXaBiXSwRStNT6hU7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94D3-DDC3-4EBB-B2E6-C248B13127D4}">
  <dimension ref="A1:B145"/>
  <sheetViews>
    <sheetView workbookViewId="0">
      <selection activeCell="B32" sqref="B32"/>
    </sheetView>
  </sheetViews>
  <sheetFormatPr defaultRowHeight="15" x14ac:dyDescent="0.25"/>
  <cols>
    <col min="2" max="2" width="161.5703125" bestFit="1" customWidth="1"/>
  </cols>
  <sheetData>
    <row r="1" spans="1:2" x14ac:dyDescent="0.25">
      <c r="B1" t="s">
        <v>3119</v>
      </c>
    </row>
    <row r="2" spans="1:2" x14ac:dyDescent="0.25">
      <c r="A2" t="str">
        <f>LEFT(B$1,2)&amp;LEFT(B2,4)</f>
        <v>01ΑΤ01</v>
      </c>
      <c r="B2" t="s">
        <v>47</v>
      </c>
    </row>
    <row r="3" spans="1:2" x14ac:dyDescent="0.25">
      <c r="A3" t="str">
        <f t="shared" ref="A3:A15" si="0">LEFT(B$1,2)&amp;LEFT(B3,4)</f>
        <v>01ΑΤ02</v>
      </c>
      <c r="B3" t="s">
        <v>48</v>
      </c>
    </row>
    <row r="4" spans="1:2" x14ac:dyDescent="0.25">
      <c r="A4" t="str">
        <f t="shared" si="0"/>
        <v>01ΑΤ03</v>
      </c>
      <c r="B4" t="s">
        <v>49</v>
      </c>
    </row>
    <row r="5" spans="1:2" x14ac:dyDescent="0.25">
      <c r="A5" t="str">
        <f t="shared" si="0"/>
        <v>01ΑΤ04</v>
      </c>
      <c r="B5" t="s">
        <v>50</v>
      </c>
    </row>
    <row r="6" spans="1:2" x14ac:dyDescent="0.25">
      <c r="A6" t="str">
        <f t="shared" si="0"/>
        <v>01ΑΤ05</v>
      </c>
      <c r="B6" t="s">
        <v>51</v>
      </c>
    </row>
    <row r="7" spans="1:2" x14ac:dyDescent="0.25">
      <c r="A7" t="str">
        <f t="shared" si="0"/>
        <v>01ΑΤ06</v>
      </c>
      <c r="B7" t="s">
        <v>52</v>
      </c>
    </row>
    <row r="8" spans="1:2" x14ac:dyDescent="0.25">
      <c r="A8" t="str">
        <f t="shared" si="0"/>
        <v>01ΑΤ07</v>
      </c>
      <c r="B8" t="s">
        <v>53</v>
      </c>
    </row>
    <row r="9" spans="1:2" x14ac:dyDescent="0.25">
      <c r="A9" t="str">
        <f t="shared" si="0"/>
        <v>01ΑΤ08</v>
      </c>
      <c r="B9" t="s">
        <v>54</v>
      </c>
    </row>
    <row r="10" spans="1:2" x14ac:dyDescent="0.25">
      <c r="A10" t="str">
        <f t="shared" si="0"/>
        <v>01ΑΤ09</v>
      </c>
      <c r="B10" t="s">
        <v>55</v>
      </c>
    </row>
    <row r="11" spans="1:2" x14ac:dyDescent="0.25">
      <c r="A11" t="str">
        <f t="shared" si="0"/>
        <v>01ΑΤ10</v>
      </c>
      <c r="B11" t="s">
        <v>56</v>
      </c>
    </row>
    <row r="12" spans="1:2" x14ac:dyDescent="0.25">
      <c r="A12" t="str">
        <f t="shared" si="0"/>
        <v>01ΑΤ11</v>
      </c>
      <c r="B12" t="s">
        <v>57</v>
      </c>
    </row>
    <row r="13" spans="1:2" x14ac:dyDescent="0.25">
      <c r="A13" t="str">
        <f t="shared" si="0"/>
        <v>01ΑΤ12</v>
      </c>
      <c r="B13" t="s">
        <v>58</v>
      </c>
    </row>
    <row r="14" spans="1:2" x14ac:dyDescent="0.25">
      <c r="A14" t="str">
        <f t="shared" si="0"/>
        <v>01ΑΤ13</v>
      </c>
      <c r="B14" t="s">
        <v>59</v>
      </c>
    </row>
    <row r="15" spans="1:2" x14ac:dyDescent="0.25">
      <c r="A15" t="str">
        <f t="shared" si="0"/>
        <v>01ΑΤ14</v>
      </c>
      <c r="B15" t="s">
        <v>60</v>
      </c>
    </row>
    <row r="17" spans="1:2" x14ac:dyDescent="0.25">
      <c r="B17" t="s">
        <v>3120</v>
      </c>
    </row>
    <row r="18" spans="1:2" x14ac:dyDescent="0.25">
      <c r="A18" t="str">
        <f>LEFT(B$17,2)&amp;LEFT(B18,4)</f>
        <v>02Π000</v>
      </c>
      <c r="B18" t="s">
        <v>3247</v>
      </c>
    </row>
    <row r="19" spans="1:2" x14ac:dyDescent="0.25">
      <c r="A19" t="str">
        <f t="shared" ref="A19:A31" si="1">LEFT(B$17,2)&amp;LEFT(B19,4)</f>
        <v>02Π001</v>
      </c>
      <c r="B19" t="s">
        <v>3248</v>
      </c>
    </row>
    <row r="20" spans="1:2" x14ac:dyDescent="0.25">
      <c r="A20" t="str">
        <f t="shared" si="1"/>
        <v>02Π002</v>
      </c>
      <c r="B20" t="s">
        <v>3249</v>
      </c>
    </row>
    <row r="21" spans="1:2" x14ac:dyDescent="0.25">
      <c r="A21" t="str">
        <f t="shared" si="1"/>
        <v>02Π003</v>
      </c>
      <c r="B21" t="s">
        <v>3250</v>
      </c>
    </row>
    <row r="22" spans="1:2" x14ac:dyDescent="0.25">
      <c r="A22" t="str">
        <f t="shared" si="1"/>
        <v>02Π004</v>
      </c>
      <c r="B22" t="s">
        <v>3251</v>
      </c>
    </row>
    <row r="23" spans="1:2" x14ac:dyDescent="0.25">
      <c r="A23" t="str">
        <f t="shared" si="1"/>
        <v>02Π005</v>
      </c>
      <c r="B23" t="s">
        <v>3252</v>
      </c>
    </row>
    <row r="24" spans="1:2" x14ac:dyDescent="0.25">
      <c r="A24" t="str">
        <f t="shared" si="1"/>
        <v>02Π006</v>
      </c>
      <c r="B24" t="s">
        <v>3253</v>
      </c>
    </row>
    <row r="25" spans="1:2" x14ac:dyDescent="0.25">
      <c r="A25" t="str">
        <f t="shared" si="1"/>
        <v>02Π007</v>
      </c>
      <c r="B25" t="s">
        <v>3254</v>
      </c>
    </row>
    <row r="26" spans="1:2" x14ac:dyDescent="0.25">
      <c r="A26" t="str">
        <f t="shared" si="1"/>
        <v>02Π008</v>
      </c>
      <c r="B26" t="s">
        <v>3255</v>
      </c>
    </row>
    <row r="27" spans="1:2" x14ac:dyDescent="0.25">
      <c r="A27" t="str">
        <f t="shared" si="1"/>
        <v>02Π009</v>
      </c>
      <c r="B27" t="s">
        <v>3256</v>
      </c>
    </row>
    <row r="28" spans="1:2" x14ac:dyDescent="0.25">
      <c r="A28" t="str">
        <f t="shared" si="1"/>
        <v>02Π010</v>
      </c>
      <c r="B28" t="s">
        <v>3257</v>
      </c>
    </row>
    <row r="29" spans="1:2" x14ac:dyDescent="0.25">
      <c r="A29" t="str">
        <f t="shared" si="1"/>
        <v>02Π011</v>
      </c>
      <c r="B29" t="s">
        <v>3258</v>
      </c>
    </row>
    <row r="30" spans="1:2" x14ac:dyDescent="0.25">
      <c r="A30" t="str">
        <f t="shared" si="1"/>
        <v>02Π012</v>
      </c>
      <c r="B30" t="s">
        <v>3259</v>
      </c>
    </row>
    <row r="31" spans="1:2" x14ac:dyDescent="0.25">
      <c r="A31" t="str">
        <f t="shared" si="1"/>
        <v>02Π099</v>
      </c>
      <c r="B31" t="s">
        <v>3260</v>
      </c>
    </row>
    <row r="33" spans="1:2" x14ac:dyDescent="0.25">
      <c r="B33" t="s">
        <v>3121</v>
      </c>
    </row>
    <row r="34" spans="1:2" x14ac:dyDescent="0.25">
      <c r="A34" t="str">
        <f>LEFT(B$33,2)&amp;LEFT(B34,4)</f>
        <v>030301</v>
      </c>
      <c r="B34" t="s">
        <v>3151</v>
      </c>
    </row>
    <row r="35" spans="1:2" x14ac:dyDescent="0.25">
      <c r="A35" t="str">
        <f t="shared" ref="A35:A38" si="2">LEFT(B$33,2)&amp;LEFT(B35,4)</f>
        <v>030302</v>
      </c>
      <c r="B35" t="s">
        <v>3283</v>
      </c>
    </row>
    <row r="36" spans="1:2" x14ac:dyDescent="0.25">
      <c r="A36" t="str">
        <f t="shared" si="2"/>
        <v>030303</v>
      </c>
      <c r="B36" t="s">
        <v>3284</v>
      </c>
    </row>
    <row r="37" spans="1:2" x14ac:dyDescent="0.25">
      <c r="A37" t="str">
        <f t="shared" si="2"/>
        <v>030304</v>
      </c>
      <c r="B37" t="s">
        <v>3152</v>
      </c>
    </row>
    <row r="38" spans="1:2" x14ac:dyDescent="0.25">
      <c r="A38" t="str">
        <f t="shared" si="2"/>
        <v>030305</v>
      </c>
      <c r="B38" t="s">
        <v>3153</v>
      </c>
    </row>
    <row r="40" spans="1:2" x14ac:dyDescent="0.25">
      <c r="B40" t="s">
        <v>3122</v>
      </c>
    </row>
    <row r="41" spans="1:2" x14ac:dyDescent="0.25">
      <c r="A41" t="str">
        <f>LEFT(B$40,2)&amp;LEFT(B41,4)</f>
        <v>040401</v>
      </c>
      <c r="B41" t="s">
        <v>3154</v>
      </c>
    </row>
    <row r="42" spans="1:2" x14ac:dyDescent="0.25">
      <c r="A42" t="str">
        <f t="shared" ref="A42:A61" si="3">LEFT(B$40,2)&amp;LEFT(B42,4)</f>
        <v>040402</v>
      </c>
      <c r="B42" t="s">
        <v>3155</v>
      </c>
    </row>
    <row r="43" spans="1:2" x14ac:dyDescent="0.25">
      <c r="A43" t="str">
        <f t="shared" si="3"/>
        <v>040403</v>
      </c>
      <c r="B43" t="s">
        <v>3156</v>
      </c>
    </row>
    <row r="44" spans="1:2" x14ac:dyDescent="0.25">
      <c r="A44" t="str">
        <f t="shared" si="3"/>
        <v>040404</v>
      </c>
      <c r="B44" t="s">
        <v>3157</v>
      </c>
    </row>
    <row r="45" spans="1:2" x14ac:dyDescent="0.25">
      <c r="A45" t="str">
        <f t="shared" si="3"/>
        <v>040405</v>
      </c>
      <c r="B45" t="s">
        <v>3158</v>
      </c>
    </row>
    <row r="46" spans="1:2" x14ac:dyDescent="0.25">
      <c r="A46" t="str">
        <f t="shared" si="3"/>
        <v>040406</v>
      </c>
      <c r="B46" t="s">
        <v>3159</v>
      </c>
    </row>
    <row r="47" spans="1:2" x14ac:dyDescent="0.25">
      <c r="A47" t="str">
        <f t="shared" si="3"/>
        <v>040407</v>
      </c>
      <c r="B47" t="s">
        <v>3160</v>
      </c>
    </row>
    <row r="48" spans="1:2" x14ac:dyDescent="0.25">
      <c r="A48" t="str">
        <f t="shared" si="3"/>
        <v>040408</v>
      </c>
      <c r="B48" t="s">
        <v>3161</v>
      </c>
    </row>
    <row r="49" spans="1:2" x14ac:dyDescent="0.25">
      <c r="A49" t="str">
        <f t="shared" si="3"/>
        <v>040409</v>
      </c>
      <c r="B49" t="s">
        <v>3162</v>
      </c>
    </row>
    <row r="50" spans="1:2" x14ac:dyDescent="0.25">
      <c r="A50" t="str">
        <f t="shared" si="3"/>
        <v>040410</v>
      </c>
      <c r="B50" t="s">
        <v>3163</v>
      </c>
    </row>
    <row r="51" spans="1:2" x14ac:dyDescent="0.25">
      <c r="A51" t="str">
        <f t="shared" si="3"/>
        <v>040411</v>
      </c>
      <c r="B51" t="s">
        <v>3164</v>
      </c>
    </row>
    <row r="52" spans="1:2" x14ac:dyDescent="0.25">
      <c r="A52" t="str">
        <f t="shared" si="3"/>
        <v>040412</v>
      </c>
      <c r="B52" t="s">
        <v>3165</v>
      </c>
    </row>
    <row r="53" spans="1:2" x14ac:dyDescent="0.25">
      <c r="A53" t="str">
        <f t="shared" si="3"/>
        <v>040413</v>
      </c>
      <c r="B53" t="s">
        <v>3166</v>
      </c>
    </row>
    <row r="54" spans="1:2" x14ac:dyDescent="0.25">
      <c r="A54" t="str">
        <f t="shared" si="3"/>
        <v>040414</v>
      </c>
      <c r="B54" t="s">
        <v>3167</v>
      </c>
    </row>
    <row r="55" spans="1:2" x14ac:dyDescent="0.25">
      <c r="A55" t="str">
        <f t="shared" si="3"/>
        <v>040415</v>
      </c>
      <c r="B55" t="s">
        <v>3168</v>
      </c>
    </row>
    <row r="56" spans="1:2" x14ac:dyDescent="0.25">
      <c r="A56" t="str">
        <f t="shared" si="3"/>
        <v>040416</v>
      </c>
      <c r="B56" t="s">
        <v>3169</v>
      </c>
    </row>
    <row r="57" spans="1:2" x14ac:dyDescent="0.25">
      <c r="A57" t="str">
        <f t="shared" si="3"/>
        <v>040417</v>
      </c>
      <c r="B57" t="s">
        <v>3170</v>
      </c>
    </row>
    <row r="58" spans="1:2" x14ac:dyDescent="0.25">
      <c r="A58" t="str">
        <f t="shared" si="3"/>
        <v>040418</v>
      </c>
      <c r="B58" t="s">
        <v>3171</v>
      </c>
    </row>
    <row r="59" spans="1:2" x14ac:dyDescent="0.25">
      <c r="A59" t="str">
        <f t="shared" si="3"/>
        <v>040419</v>
      </c>
      <c r="B59" t="s">
        <v>3172</v>
      </c>
    </row>
    <row r="60" spans="1:2" x14ac:dyDescent="0.25">
      <c r="A60" t="str">
        <f t="shared" si="3"/>
        <v>040420</v>
      </c>
      <c r="B60" t="s">
        <v>3173</v>
      </c>
    </row>
    <row r="61" spans="1:2" x14ac:dyDescent="0.25">
      <c r="A61" t="str">
        <f t="shared" si="3"/>
        <v>040499</v>
      </c>
      <c r="B61" t="s">
        <v>3174</v>
      </c>
    </row>
    <row r="63" spans="1:2" x14ac:dyDescent="0.25">
      <c r="B63" t="s">
        <v>3123</v>
      </c>
    </row>
    <row r="64" spans="1:2" x14ac:dyDescent="0.25">
      <c r="A64" t="str">
        <f>LEFT(B$63,2)&amp;LEFT(B64,4)</f>
        <v>050501</v>
      </c>
      <c r="B64" t="s">
        <v>3175</v>
      </c>
    </row>
    <row r="65" spans="1:2" x14ac:dyDescent="0.25">
      <c r="A65" t="str">
        <f t="shared" ref="A65:A85" si="4">LEFT(B$63,2)&amp;LEFT(B65,4)</f>
        <v>050502</v>
      </c>
      <c r="B65" t="s">
        <v>3176</v>
      </c>
    </row>
    <row r="66" spans="1:2" x14ac:dyDescent="0.25">
      <c r="A66" t="str">
        <f t="shared" si="4"/>
        <v>050503</v>
      </c>
      <c r="B66" t="s">
        <v>3177</v>
      </c>
    </row>
    <row r="67" spans="1:2" x14ac:dyDescent="0.25">
      <c r="A67" t="str">
        <f t="shared" si="4"/>
        <v>050504</v>
      </c>
      <c r="B67" t="s">
        <v>3178</v>
      </c>
    </row>
    <row r="68" spans="1:2" x14ac:dyDescent="0.25">
      <c r="A68" t="str">
        <f t="shared" si="4"/>
        <v>050505</v>
      </c>
      <c r="B68" t="s">
        <v>3179</v>
      </c>
    </row>
    <row r="69" spans="1:2" x14ac:dyDescent="0.25">
      <c r="A69" t="str">
        <f t="shared" si="4"/>
        <v>050506</v>
      </c>
      <c r="B69" t="s">
        <v>3180</v>
      </c>
    </row>
    <row r="70" spans="1:2" x14ac:dyDescent="0.25">
      <c r="A70" t="str">
        <f t="shared" si="4"/>
        <v>050507</v>
      </c>
      <c r="B70" t="s">
        <v>3181</v>
      </c>
    </row>
    <row r="71" spans="1:2" x14ac:dyDescent="0.25">
      <c r="A71" t="str">
        <f t="shared" si="4"/>
        <v>050508</v>
      </c>
      <c r="B71" t="s">
        <v>3182</v>
      </c>
    </row>
    <row r="72" spans="1:2" x14ac:dyDescent="0.25">
      <c r="A72" t="str">
        <f t="shared" si="4"/>
        <v>050509</v>
      </c>
      <c r="B72" t="s">
        <v>3183</v>
      </c>
    </row>
    <row r="73" spans="1:2" x14ac:dyDescent="0.25">
      <c r="A73" t="str">
        <f t="shared" si="4"/>
        <v>050510</v>
      </c>
      <c r="B73" t="s">
        <v>3184</v>
      </c>
    </row>
    <row r="74" spans="1:2" x14ac:dyDescent="0.25">
      <c r="A74" t="str">
        <f t="shared" si="4"/>
        <v>050511</v>
      </c>
      <c r="B74" t="s">
        <v>3185</v>
      </c>
    </row>
    <row r="75" spans="1:2" x14ac:dyDescent="0.25">
      <c r="A75" t="str">
        <f t="shared" si="4"/>
        <v>050512</v>
      </c>
      <c r="B75" t="s">
        <v>3186</v>
      </c>
    </row>
    <row r="76" spans="1:2" x14ac:dyDescent="0.25">
      <c r="A76" t="str">
        <f t="shared" si="4"/>
        <v>050513</v>
      </c>
      <c r="B76" t="s">
        <v>3187</v>
      </c>
    </row>
    <row r="77" spans="1:2" x14ac:dyDescent="0.25">
      <c r="A77" t="str">
        <f t="shared" si="4"/>
        <v>050514</v>
      </c>
      <c r="B77" t="s">
        <v>3188</v>
      </c>
    </row>
    <row r="78" spans="1:2" x14ac:dyDescent="0.25">
      <c r="A78" t="str">
        <f t="shared" si="4"/>
        <v>050515</v>
      </c>
      <c r="B78" t="s">
        <v>3189</v>
      </c>
    </row>
    <row r="79" spans="1:2" x14ac:dyDescent="0.25">
      <c r="A79" t="str">
        <f t="shared" si="4"/>
        <v>050516</v>
      </c>
      <c r="B79" t="s">
        <v>3190</v>
      </c>
    </row>
    <row r="80" spans="1:2" x14ac:dyDescent="0.25">
      <c r="A80" t="str">
        <f t="shared" si="4"/>
        <v>050517</v>
      </c>
      <c r="B80" t="s">
        <v>3191</v>
      </c>
    </row>
    <row r="81" spans="1:2" x14ac:dyDescent="0.25">
      <c r="A81" t="str">
        <f t="shared" si="4"/>
        <v>050518</v>
      </c>
      <c r="B81" t="s">
        <v>3192</v>
      </c>
    </row>
    <row r="82" spans="1:2" x14ac:dyDescent="0.25">
      <c r="A82" t="str">
        <f t="shared" si="4"/>
        <v>050519</v>
      </c>
      <c r="B82" t="s">
        <v>3193</v>
      </c>
    </row>
    <row r="83" spans="1:2" x14ac:dyDescent="0.25">
      <c r="A83" t="str">
        <f>LEFT(B$63,2)&amp;LEFT(B83,4)</f>
        <v>050520</v>
      </c>
      <c r="B83" t="s">
        <v>3309</v>
      </c>
    </row>
    <row r="84" spans="1:2" x14ac:dyDescent="0.25">
      <c r="A84" t="str">
        <f t="shared" si="4"/>
        <v>050521</v>
      </c>
      <c r="B84" t="s">
        <v>3310</v>
      </c>
    </row>
    <row r="85" spans="1:2" x14ac:dyDescent="0.25">
      <c r="A85" t="str">
        <f t="shared" si="4"/>
        <v>050599</v>
      </c>
      <c r="B85" t="s">
        <v>3196</v>
      </c>
    </row>
    <row r="87" spans="1:2" x14ac:dyDescent="0.25">
      <c r="B87" t="s">
        <v>3124</v>
      </c>
    </row>
    <row r="88" spans="1:2" x14ac:dyDescent="0.25">
      <c r="A88" t="str">
        <f>LEFT(B$87,2)&amp;LEFT(B88,4)</f>
        <v>060601</v>
      </c>
      <c r="B88" t="s">
        <v>3197</v>
      </c>
    </row>
    <row r="89" spans="1:2" x14ac:dyDescent="0.25">
      <c r="A89" t="str">
        <f t="shared" ref="A89:A122" si="5">LEFT(B$87,2)&amp;LEFT(B89,4)</f>
        <v>060602</v>
      </c>
      <c r="B89" t="s">
        <v>3198</v>
      </c>
    </row>
    <row r="90" spans="1:2" x14ac:dyDescent="0.25">
      <c r="A90" t="str">
        <f t="shared" si="5"/>
        <v>060603</v>
      </c>
      <c r="B90" t="s">
        <v>3199</v>
      </c>
    </row>
    <row r="91" spans="1:2" x14ac:dyDescent="0.25">
      <c r="A91" t="str">
        <f t="shared" si="5"/>
        <v>060604</v>
      </c>
      <c r="B91" t="s">
        <v>3200</v>
      </c>
    </row>
    <row r="92" spans="1:2" x14ac:dyDescent="0.25">
      <c r="A92" t="str">
        <f t="shared" si="5"/>
        <v>060605</v>
      </c>
      <c r="B92" t="s">
        <v>3201</v>
      </c>
    </row>
    <row r="93" spans="1:2" x14ac:dyDescent="0.25">
      <c r="A93" t="str">
        <f t="shared" si="5"/>
        <v>060606</v>
      </c>
      <c r="B93" t="s">
        <v>3202</v>
      </c>
    </row>
    <row r="94" spans="1:2" x14ac:dyDescent="0.25">
      <c r="A94" t="str">
        <f t="shared" si="5"/>
        <v>060607</v>
      </c>
      <c r="B94" t="s">
        <v>3203</v>
      </c>
    </row>
    <row r="95" spans="1:2" x14ac:dyDescent="0.25">
      <c r="A95" t="str">
        <f t="shared" si="5"/>
        <v>060608</v>
      </c>
      <c r="B95" t="s">
        <v>3204</v>
      </c>
    </row>
    <row r="96" spans="1:2" x14ac:dyDescent="0.25">
      <c r="A96" t="str">
        <f t="shared" si="5"/>
        <v>060609</v>
      </c>
      <c r="B96" t="s">
        <v>3205</v>
      </c>
    </row>
    <row r="97" spans="1:2" x14ac:dyDescent="0.25">
      <c r="A97" t="str">
        <f t="shared" si="5"/>
        <v>060610</v>
      </c>
      <c r="B97" t="s">
        <v>3206</v>
      </c>
    </row>
    <row r="98" spans="1:2" x14ac:dyDescent="0.25">
      <c r="A98" t="str">
        <f t="shared" si="5"/>
        <v>060611</v>
      </c>
      <c r="B98" t="s">
        <v>3207</v>
      </c>
    </row>
    <row r="99" spans="1:2" x14ac:dyDescent="0.25">
      <c r="A99" t="str">
        <f t="shared" si="5"/>
        <v>060612</v>
      </c>
      <c r="B99" t="s">
        <v>3208</v>
      </c>
    </row>
    <row r="100" spans="1:2" x14ac:dyDescent="0.25">
      <c r="A100" t="str">
        <f t="shared" si="5"/>
        <v>060613</v>
      </c>
      <c r="B100" t="s">
        <v>3209</v>
      </c>
    </row>
    <row r="101" spans="1:2" x14ac:dyDescent="0.25">
      <c r="A101" t="str">
        <f t="shared" si="5"/>
        <v>060614</v>
      </c>
      <c r="B101" t="s">
        <v>3210</v>
      </c>
    </row>
    <row r="102" spans="1:2" x14ac:dyDescent="0.25">
      <c r="A102" t="str">
        <f t="shared" si="5"/>
        <v>060615</v>
      </c>
      <c r="B102" t="s">
        <v>3211</v>
      </c>
    </row>
    <row r="103" spans="1:2" x14ac:dyDescent="0.25">
      <c r="A103" t="str">
        <f t="shared" si="5"/>
        <v>060616</v>
      </c>
      <c r="B103" t="s">
        <v>3212</v>
      </c>
    </row>
    <row r="104" spans="1:2" x14ac:dyDescent="0.25">
      <c r="A104" t="str">
        <f t="shared" si="5"/>
        <v>060617</v>
      </c>
      <c r="B104" t="s">
        <v>3213</v>
      </c>
    </row>
    <row r="105" spans="1:2" x14ac:dyDescent="0.25">
      <c r="A105" t="str">
        <f t="shared" si="5"/>
        <v>060618</v>
      </c>
      <c r="B105" t="s">
        <v>3214</v>
      </c>
    </row>
    <row r="106" spans="1:2" x14ac:dyDescent="0.25">
      <c r="A106" t="str">
        <f t="shared" si="5"/>
        <v>060619</v>
      </c>
      <c r="B106" t="s">
        <v>3215</v>
      </c>
    </row>
    <row r="107" spans="1:2" x14ac:dyDescent="0.25">
      <c r="A107" t="str">
        <f t="shared" si="5"/>
        <v>060620</v>
      </c>
      <c r="B107" t="s">
        <v>3216</v>
      </c>
    </row>
    <row r="108" spans="1:2" x14ac:dyDescent="0.25">
      <c r="A108" t="str">
        <f t="shared" si="5"/>
        <v>060621</v>
      </c>
      <c r="B108" t="s">
        <v>3217</v>
      </c>
    </row>
    <row r="109" spans="1:2" x14ac:dyDescent="0.25">
      <c r="A109" t="str">
        <f t="shared" si="5"/>
        <v>060622</v>
      </c>
      <c r="B109" t="s">
        <v>3218</v>
      </c>
    </row>
    <row r="110" spans="1:2" x14ac:dyDescent="0.25">
      <c r="A110" t="str">
        <f t="shared" si="5"/>
        <v>060623</v>
      </c>
      <c r="B110" t="s">
        <v>3219</v>
      </c>
    </row>
    <row r="111" spans="1:2" x14ac:dyDescent="0.25">
      <c r="A111" t="str">
        <f t="shared" si="5"/>
        <v>060624</v>
      </c>
      <c r="B111" t="s">
        <v>3220</v>
      </c>
    </row>
    <row r="112" spans="1:2" x14ac:dyDescent="0.25">
      <c r="A112" t="str">
        <f t="shared" si="5"/>
        <v>060625</v>
      </c>
      <c r="B112" t="s">
        <v>3221</v>
      </c>
    </row>
    <row r="113" spans="1:2" x14ac:dyDescent="0.25">
      <c r="A113" t="str">
        <f t="shared" si="5"/>
        <v>060626</v>
      </c>
      <c r="B113" t="s">
        <v>3222</v>
      </c>
    </row>
    <row r="114" spans="1:2" x14ac:dyDescent="0.25">
      <c r="A114" t="str">
        <f t="shared" si="5"/>
        <v>060627</v>
      </c>
      <c r="B114" t="s">
        <v>3223</v>
      </c>
    </row>
    <row r="115" spans="1:2" x14ac:dyDescent="0.25">
      <c r="A115" t="str">
        <f t="shared" si="5"/>
        <v>060628</v>
      </c>
      <c r="B115" t="s">
        <v>3224</v>
      </c>
    </row>
    <row r="116" spans="1:2" x14ac:dyDescent="0.25">
      <c r="A116" t="str">
        <f t="shared" si="5"/>
        <v>060629</v>
      </c>
      <c r="B116" t="s">
        <v>3225</v>
      </c>
    </row>
    <row r="117" spans="1:2" x14ac:dyDescent="0.25">
      <c r="A117" t="str">
        <f t="shared" si="5"/>
        <v>060630</v>
      </c>
      <c r="B117" t="s">
        <v>3226</v>
      </c>
    </row>
    <row r="118" spans="1:2" x14ac:dyDescent="0.25">
      <c r="A118" t="str">
        <f t="shared" si="5"/>
        <v>060631</v>
      </c>
      <c r="B118" t="s">
        <v>3227</v>
      </c>
    </row>
    <row r="119" spans="1:2" x14ac:dyDescent="0.25">
      <c r="A119" t="str">
        <f t="shared" si="5"/>
        <v>060632</v>
      </c>
      <c r="B119" t="s">
        <v>3228</v>
      </c>
    </row>
    <row r="120" spans="1:2" x14ac:dyDescent="0.25">
      <c r="A120" t="str">
        <f t="shared" si="5"/>
        <v>060633</v>
      </c>
      <c r="B120" t="s">
        <v>3229</v>
      </c>
    </row>
    <row r="121" spans="1:2" x14ac:dyDescent="0.25">
      <c r="A121" t="str">
        <f t="shared" si="5"/>
        <v>060634</v>
      </c>
      <c r="B121" t="s">
        <v>3230</v>
      </c>
    </row>
    <row r="122" spans="1:2" x14ac:dyDescent="0.25">
      <c r="A122" t="str">
        <f t="shared" si="5"/>
        <v>060699</v>
      </c>
      <c r="B122" t="s">
        <v>3231</v>
      </c>
    </row>
    <row r="124" spans="1:2" x14ac:dyDescent="0.25">
      <c r="B124" t="s">
        <v>3125</v>
      </c>
    </row>
    <row r="125" spans="1:2" x14ac:dyDescent="0.25">
      <c r="A125" t="str">
        <f>LEFT(B$124,2)&amp;LEFT(B125,4)</f>
        <v>070701</v>
      </c>
      <c r="B125" t="s">
        <v>3232</v>
      </c>
    </row>
    <row r="126" spans="1:2" x14ac:dyDescent="0.25">
      <c r="A126" t="str">
        <f t="shared" ref="A126:A135" si="6">LEFT(B$124,2)&amp;LEFT(B126,4)</f>
        <v>070702</v>
      </c>
      <c r="B126" t="s">
        <v>3233</v>
      </c>
    </row>
    <row r="127" spans="1:2" x14ac:dyDescent="0.25">
      <c r="A127" t="str">
        <f t="shared" si="6"/>
        <v>070703</v>
      </c>
      <c r="B127" t="s">
        <v>3234</v>
      </c>
    </row>
    <row r="128" spans="1:2" x14ac:dyDescent="0.25">
      <c r="A128" t="str">
        <f t="shared" si="6"/>
        <v>070704</v>
      </c>
      <c r="B128" t="s">
        <v>3294</v>
      </c>
    </row>
    <row r="129" spans="1:2" x14ac:dyDescent="0.25">
      <c r="A129" t="str">
        <f t="shared" si="6"/>
        <v>070705</v>
      </c>
      <c r="B129" t="s">
        <v>3295</v>
      </c>
    </row>
    <row r="130" spans="1:2" x14ac:dyDescent="0.25">
      <c r="A130" t="str">
        <f t="shared" si="6"/>
        <v>070706</v>
      </c>
      <c r="B130" t="s">
        <v>3296</v>
      </c>
    </row>
    <row r="131" spans="1:2" x14ac:dyDescent="0.25">
      <c r="A131" t="str">
        <f t="shared" si="6"/>
        <v>070707</v>
      </c>
      <c r="B131" t="s">
        <v>3297</v>
      </c>
    </row>
    <row r="132" spans="1:2" x14ac:dyDescent="0.25">
      <c r="A132" t="str">
        <f t="shared" si="6"/>
        <v>070708</v>
      </c>
      <c r="B132" t="s">
        <v>3305</v>
      </c>
    </row>
    <row r="133" spans="1:2" x14ac:dyDescent="0.25">
      <c r="A133" t="str">
        <f t="shared" si="6"/>
        <v>070709</v>
      </c>
      <c r="B133" t="s">
        <v>3306</v>
      </c>
    </row>
    <row r="134" spans="1:2" x14ac:dyDescent="0.25">
      <c r="A134" t="str">
        <f t="shared" si="6"/>
        <v>070710</v>
      </c>
      <c r="B134" t="s">
        <v>3298</v>
      </c>
    </row>
    <row r="135" spans="1:2" x14ac:dyDescent="0.25">
      <c r="A135" t="str">
        <f t="shared" si="6"/>
        <v>070799</v>
      </c>
      <c r="B135" t="s">
        <v>3235</v>
      </c>
    </row>
    <row r="137" spans="1:2" x14ac:dyDescent="0.25">
      <c r="B137" t="s">
        <v>3126</v>
      </c>
    </row>
    <row r="138" spans="1:2" x14ac:dyDescent="0.25">
      <c r="A138" t="str">
        <f>LEFT(B$137,2)&amp;LEFT(B138,4)</f>
        <v>101001</v>
      </c>
      <c r="B138" t="s">
        <v>3261</v>
      </c>
    </row>
    <row r="139" spans="1:2" x14ac:dyDescent="0.25">
      <c r="A139" t="str">
        <f t="shared" ref="A139:A145" si="7">LEFT(B$137,2)&amp;LEFT(B139,4)</f>
        <v>101002</v>
      </c>
      <c r="B139" t="s">
        <v>3236</v>
      </c>
    </row>
    <row r="140" spans="1:2" x14ac:dyDescent="0.25">
      <c r="A140" t="str">
        <f t="shared" si="7"/>
        <v>101003</v>
      </c>
      <c r="B140" t="s">
        <v>3237</v>
      </c>
    </row>
    <row r="141" spans="1:2" x14ac:dyDescent="0.25">
      <c r="A141" t="str">
        <f t="shared" si="7"/>
        <v>101004</v>
      </c>
      <c r="B141" t="s">
        <v>3301</v>
      </c>
    </row>
    <row r="142" spans="1:2" x14ac:dyDescent="0.25">
      <c r="A142" t="str">
        <f t="shared" si="7"/>
        <v>101005</v>
      </c>
      <c r="B142" t="s">
        <v>3299</v>
      </c>
    </row>
    <row r="143" spans="1:2" x14ac:dyDescent="0.25">
      <c r="A143" t="str">
        <f t="shared" si="7"/>
        <v>101006</v>
      </c>
      <c r="B143" t="s">
        <v>3300</v>
      </c>
    </row>
    <row r="144" spans="1:2" x14ac:dyDescent="0.25">
      <c r="A144" t="str">
        <f t="shared" si="7"/>
        <v>101007</v>
      </c>
      <c r="B144" t="s">
        <v>3302</v>
      </c>
    </row>
    <row r="145" spans="1:2" x14ac:dyDescent="0.25">
      <c r="A145" t="str">
        <f t="shared" si="7"/>
        <v>101099</v>
      </c>
      <c r="B145" t="s">
        <v>3238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644B-FF19-494A-A005-BC2775EF88A0}">
  <dimension ref="A1:G22"/>
  <sheetViews>
    <sheetView zoomScale="90" zoomScaleNormal="90" workbookViewId="0">
      <selection activeCell="G13" sqref="G13"/>
    </sheetView>
  </sheetViews>
  <sheetFormatPr defaultRowHeight="15" x14ac:dyDescent="0.25"/>
  <cols>
    <col min="1" max="1" width="114.28515625" customWidth="1"/>
    <col min="7" max="7" width="19.28515625" bestFit="1" customWidth="1"/>
  </cols>
  <sheetData>
    <row r="1" spans="1:7" ht="15.75" x14ac:dyDescent="0.25">
      <c r="A1" s="2" t="s">
        <v>3133</v>
      </c>
      <c r="F1" s="9" t="s">
        <v>19</v>
      </c>
      <c r="G1" s="1" t="s">
        <v>21</v>
      </c>
    </row>
    <row r="2" spans="1:7" x14ac:dyDescent="0.25">
      <c r="A2" t="s">
        <v>3135</v>
      </c>
      <c r="F2" s="5">
        <v>2023</v>
      </c>
      <c r="G2" t="s">
        <v>23</v>
      </c>
    </row>
    <row r="3" spans="1:7" x14ac:dyDescent="0.25">
      <c r="A3" t="s">
        <v>3136</v>
      </c>
      <c r="F3" s="5"/>
      <c r="G3" t="s">
        <v>24</v>
      </c>
    </row>
    <row r="4" spans="1:7" x14ac:dyDescent="0.25">
      <c r="A4" t="s">
        <v>3137</v>
      </c>
      <c r="F4" s="5"/>
      <c r="G4" t="s">
        <v>25</v>
      </c>
    </row>
    <row r="5" spans="1:7" x14ac:dyDescent="0.25">
      <c r="A5" t="s">
        <v>3139</v>
      </c>
      <c r="F5" s="5"/>
      <c r="G5" t="s">
        <v>26</v>
      </c>
    </row>
    <row r="6" spans="1:7" x14ac:dyDescent="0.25">
      <c r="A6" t="s">
        <v>3131</v>
      </c>
      <c r="F6" s="5"/>
      <c r="G6" t="s">
        <v>27</v>
      </c>
    </row>
    <row r="7" spans="1:7" x14ac:dyDescent="0.25">
      <c r="A7" t="s">
        <v>3132</v>
      </c>
      <c r="G7" t="s">
        <v>28</v>
      </c>
    </row>
    <row r="8" spans="1:7" x14ac:dyDescent="0.25">
      <c r="A8" t="s">
        <v>3138</v>
      </c>
      <c r="G8" t="s">
        <v>29</v>
      </c>
    </row>
    <row r="9" spans="1:7" x14ac:dyDescent="0.25">
      <c r="G9" t="s">
        <v>30</v>
      </c>
    </row>
    <row r="10" spans="1:7" ht="15.75" x14ac:dyDescent="0.25">
      <c r="A10" s="4" t="s">
        <v>46</v>
      </c>
      <c r="G10" t="s">
        <v>31</v>
      </c>
    </row>
    <row r="11" spans="1:7" x14ac:dyDescent="0.25">
      <c r="A11" t="s">
        <v>3273</v>
      </c>
      <c r="G11" t="s">
        <v>32</v>
      </c>
    </row>
    <row r="12" spans="1:7" x14ac:dyDescent="0.25">
      <c r="A12" t="s">
        <v>35</v>
      </c>
      <c r="G12" t="s">
        <v>33</v>
      </c>
    </row>
    <row r="13" spans="1:7" x14ac:dyDescent="0.25">
      <c r="A13" t="s">
        <v>36</v>
      </c>
      <c r="G13" t="s">
        <v>34</v>
      </c>
    </row>
    <row r="14" spans="1:7" x14ac:dyDescent="0.25">
      <c r="A14" t="s">
        <v>3150</v>
      </c>
    </row>
    <row r="15" spans="1:7" x14ac:dyDescent="0.25">
      <c r="A15" t="s">
        <v>3272</v>
      </c>
    </row>
    <row r="17" spans="2:2" x14ac:dyDescent="0.25">
      <c r="B17" t="s">
        <v>3104</v>
      </c>
    </row>
    <row r="18" spans="2:2" x14ac:dyDescent="0.25">
      <c r="B18" t="s">
        <v>3104</v>
      </c>
    </row>
    <row r="19" spans="2:2" x14ac:dyDescent="0.25">
      <c r="B19" t="s">
        <v>3104</v>
      </c>
    </row>
    <row r="22" spans="2:2" x14ac:dyDescent="0.25">
      <c r="B22" t="s">
        <v>3104</v>
      </c>
    </row>
  </sheetData>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D3F8A-6A48-4578-8B4E-952AACF3A0DB}">
  <dimension ref="A1:I36"/>
  <sheetViews>
    <sheetView zoomScale="70" zoomScaleNormal="70" workbookViewId="0">
      <selection activeCell="C38" sqref="C38"/>
    </sheetView>
  </sheetViews>
  <sheetFormatPr defaultRowHeight="15" x14ac:dyDescent="0.25"/>
  <cols>
    <col min="1" max="1" width="25.7109375" customWidth="1"/>
    <col min="2" max="2" width="144.5703125" bestFit="1" customWidth="1"/>
    <col min="3" max="3" width="161.5703125" bestFit="1" customWidth="1"/>
    <col min="4" max="4" width="84" bestFit="1" customWidth="1"/>
    <col min="5" max="5" width="76.7109375" bestFit="1" customWidth="1"/>
    <col min="6" max="6" width="45" bestFit="1" customWidth="1"/>
    <col min="7" max="7" width="55.5703125" bestFit="1" customWidth="1"/>
    <col min="8" max="8" width="136.42578125" bestFit="1" customWidth="1"/>
    <col min="9" max="9" width="69.28515625" bestFit="1" customWidth="1"/>
  </cols>
  <sheetData>
    <row r="1" spans="1:9" s="19" customFormat="1" x14ac:dyDescent="0.25">
      <c r="A1" s="20" t="s">
        <v>3105</v>
      </c>
      <c r="B1" s="20" t="s">
        <v>3106</v>
      </c>
      <c r="C1" s="20" t="s">
        <v>3107</v>
      </c>
      <c r="D1" s="20" t="s">
        <v>3110</v>
      </c>
      <c r="E1" s="20" t="s">
        <v>3111</v>
      </c>
      <c r="F1" s="20" t="s">
        <v>3112</v>
      </c>
      <c r="G1" s="20" t="s">
        <v>3113</v>
      </c>
      <c r="H1" s="20" t="s">
        <v>3108</v>
      </c>
      <c r="I1" s="20" t="s">
        <v>3109</v>
      </c>
    </row>
    <row r="2" spans="1:9" x14ac:dyDescent="0.25">
      <c r="B2" t="s">
        <v>47</v>
      </c>
      <c r="C2" t="s">
        <v>3247</v>
      </c>
      <c r="D2" t="s">
        <v>3151</v>
      </c>
      <c r="E2" t="s">
        <v>3154</v>
      </c>
      <c r="F2" t="s">
        <v>3175</v>
      </c>
      <c r="G2" t="s">
        <v>3197</v>
      </c>
      <c r="H2" t="s">
        <v>3232</v>
      </c>
      <c r="I2" s="26" t="s">
        <v>3261</v>
      </c>
    </row>
    <row r="3" spans="1:9" x14ac:dyDescent="0.25">
      <c r="B3" t="s">
        <v>48</v>
      </c>
      <c r="C3" t="s">
        <v>3248</v>
      </c>
      <c r="D3" t="s">
        <v>3283</v>
      </c>
      <c r="E3" t="s">
        <v>3155</v>
      </c>
      <c r="F3" t="s">
        <v>3176</v>
      </c>
      <c r="G3" t="s">
        <v>3198</v>
      </c>
      <c r="H3" t="s">
        <v>3233</v>
      </c>
      <c r="I3" t="s">
        <v>3236</v>
      </c>
    </row>
    <row r="4" spans="1:9" x14ac:dyDescent="0.25">
      <c r="B4" t="s">
        <v>49</v>
      </c>
      <c r="C4" t="s">
        <v>3249</v>
      </c>
      <c r="D4" t="s">
        <v>3284</v>
      </c>
      <c r="E4" t="s">
        <v>3156</v>
      </c>
      <c r="F4" t="s">
        <v>3177</v>
      </c>
      <c r="G4" t="s">
        <v>3199</v>
      </c>
      <c r="H4" t="s">
        <v>3234</v>
      </c>
      <c r="I4" t="s">
        <v>3237</v>
      </c>
    </row>
    <row r="5" spans="1:9" x14ac:dyDescent="0.25">
      <c r="B5" t="s">
        <v>50</v>
      </c>
      <c r="C5" t="s">
        <v>3250</v>
      </c>
      <c r="D5" t="s">
        <v>3152</v>
      </c>
      <c r="E5" t="s">
        <v>3157</v>
      </c>
      <c r="F5" t="s">
        <v>3178</v>
      </c>
      <c r="G5" t="s">
        <v>3200</v>
      </c>
      <c r="H5" t="s">
        <v>3294</v>
      </c>
      <c r="I5" t="s">
        <v>3301</v>
      </c>
    </row>
    <row r="6" spans="1:9" x14ac:dyDescent="0.25">
      <c r="B6" t="s">
        <v>51</v>
      </c>
      <c r="C6" t="s">
        <v>3251</v>
      </c>
      <c r="D6" t="s">
        <v>3153</v>
      </c>
      <c r="E6" t="s">
        <v>3158</v>
      </c>
      <c r="F6" t="s">
        <v>3179</v>
      </c>
      <c r="G6" t="s">
        <v>3201</v>
      </c>
      <c r="H6" t="s">
        <v>3295</v>
      </c>
      <c r="I6" t="s">
        <v>3299</v>
      </c>
    </row>
    <row r="7" spans="1:9" x14ac:dyDescent="0.25">
      <c r="B7" t="s">
        <v>52</v>
      </c>
      <c r="C7" t="s">
        <v>3252</v>
      </c>
      <c r="E7" t="s">
        <v>3159</v>
      </c>
      <c r="F7" t="s">
        <v>3180</v>
      </c>
      <c r="G7" t="s">
        <v>3202</v>
      </c>
      <c r="H7" t="s">
        <v>3296</v>
      </c>
      <c r="I7" t="s">
        <v>3300</v>
      </c>
    </row>
    <row r="8" spans="1:9" x14ac:dyDescent="0.25">
      <c r="B8" t="s">
        <v>53</v>
      </c>
      <c r="C8" t="s">
        <v>3253</v>
      </c>
      <c r="E8" t="s">
        <v>3160</v>
      </c>
      <c r="F8" t="s">
        <v>3181</v>
      </c>
      <c r="G8" t="s">
        <v>3203</v>
      </c>
      <c r="H8" t="s">
        <v>3297</v>
      </c>
      <c r="I8" t="s">
        <v>3302</v>
      </c>
    </row>
    <row r="9" spans="1:9" x14ac:dyDescent="0.25">
      <c r="B9" t="s">
        <v>54</v>
      </c>
      <c r="C9" t="s">
        <v>3254</v>
      </c>
      <c r="E9" t="s">
        <v>3161</v>
      </c>
      <c r="F9" t="s">
        <v>3182</v>
      </c>
      <c r="G9" t="s">
        <v>3204</v>
      </c>
      <c r="H9" t="s">
        <v>3305</v>
      </c>
      <c r="I9" t="s">
        <v>3238</v>
      </c>
    </row>
    <row r="10" spans="1:9" x14ac:dyDescent="0.25">
      <c r="B10" t="s">
        <v>55</v>
      </c>
      <c r="C10" t="s">
        <v>3255</v>
      </c>
      <c r="E10" t="s">
        <v>3162</v>
      </c>
      <c r="F10" t="s">
        <v>3183</v>
      </c>
      <c r="G10" t="s">
        <v>3205</v>
      </c>
      <c r="H10" t="s">
        <v>3306</v>
      </c>
    </row>
    <row r="11" spans="1:9" x14ac:dyDescent="0.25">
      <c r="B11" t="s">
        <v>56</v>
      </c>
      <c r="C11" t="s">
        <v>3256</v>
      </c>
      <c r="E11" t="s">
        <v>3163</v>
      </c>
      <c r="F11" t="s">
        <v>3184</v>
      </c>
      <c r="G11" t="s">
        <v>3206</v>
      </c>
      <c r="H11" t="s">
        <v>3298</v>
      </c>
    </row>
    <row r="12" spans="1:9" x14ac:dyDescent="0.25">
      <c r="B12" t="s">
        <v>57</v>
      </c>
      <c r="C12" t="s">
        <v>3257</v>
      </c>
      <c r="E12" t="s">
        <v>3164</v>
      </c>
      <c r="F12" t="s">
        <v>3185</v>
      </c>
      <c r="G12" t="s">
        <v>3207</v>
      </c>
      <c r="H12" t="s">
        <v>3235</v>
      </c>
    </row>
    <row r="13" spans="1:9" x14ac:dyDescent="0.25">
      <c r="B13" t="s">
        <v>58</v>
      </c>
      <c r="C13" t="s">
        <v>3258</v>
      </c>
      <c r="E13" t="s">
        <v>3165</v>
      </c>
      <c r="F13" t="s">
        <v>3186</v>
      </c>
      <c r="G13" t="s">
        <v>3208</v>
      </c>
    </row>
    <row r="14" spans="1:9" x14ac:dyDescent="0.25">
      <c r="B14" t="s">
        <v>59</v>
      </c>
      <c r="C14" t="s">
        <v>3259</v>
      </c>
      <c r="E14" t="s">
        <v>3166</v>
      </c>
      <c r="F14" t="s">
        <v>3187</v>
      </c>
      <c r="G14" t="s">
        <v>3209</v>
      </c>
    </row>
    <row r="15" spans="1:9" x14ac:dyDescent="0.25">
      <c r="B15" t="s">
        <v>60</v>
      </c>
      <c r="C15" t="s">
        <v>3260</v>
      </c>
      <c r="E15" t="s">
        <v>3167</v>
      </c>
      <c r="F15" t="s">
        <v>3188</v>
      </c>
      <c r="G15" t="s">
        <v>3210</v>
      </c>
    </row>
    <row r="16" spans="1:9" x14ac:dyDescent="0.25">
      <c r="E16" t="s">
        <v>3168</v>
      </c>
      <c r="F16" t="s">
        <v>3189</v>
      </c>
      <c r="G16" t="s">
        <v>3211</v>
      </c>
    </row>
    <row r="17" spans="2:7" ht="15.75" x14ac:dyDescent="0.25">
      <c r="D17" s="12"/>
      <c r="E17" t="s">
        <v>3169</v>
      </c>
      <c r="F17" t="s">
        <v>3190</v>
      </c>
      <c r="G17" t="s">
        <v>3212</v>
      </c>
    </row>
    <row r="18" spans="2:7" x14ac:dyDescent="0.25">
      <c r="E18" t="s">
        <v>3170</v>
      </c>
      <c r="F18" t="s">
        <v>3191</v>
      </c>
      <c r="G18" t="s">
        <v>3213</v>
      </c>
    </row>
    <row r="19" spans="2:7" x14ac:dyDescent="0.25">
      <c r="B19" s="20"/>
      <c r="D19" s="20"/>
      <c r="E19" t="s">
        <v>3171</v>
      </c>
      <c r="F19" t="s">
        <v>3192</v>
      </c>
      <c r="G19" t="s">
        <v>3214</v>
      </c>
    </row>
    <row r="20" spans="2:7" x14ac:dyDescent="0.25">
      <c r="E20" t="s">
        <v>3172</v>
      </c>
      <c r="F20" t="s">
        <v>3193</v>
      </c>
      <c r="G20" t="s">
        <v>3215</v>
      </c>
    </row>
    <row r="21" spans="2:7" x14ac:dyDescent="0.25">
      <c r="E21" t="s">
        <v>3173</v>
      </c>
      <c r="F21" t="s">
        <v>3309</v>
      </c>
      <c r="G21" t="s">
        <v>3216</v>
      </c>
    </row>
    <row r="22" spans="2:7" x14ac:dyDescent="0.25">
      <c r="E22" t="s">
        <v>3174</v>
      </c>
      <c r="F22" t="s">
        <v>3310</v>
      </c>
      <c r="G22" t="s">
        <v>3217</v>
      </c>
    </row>
    <row r="23" spans="2:7" x14ac:dyDescent="0.25">
      <c r="F23" t="s">
        <v>3196</v>
      </c>
      <c r="G23" t="s">
        <v>3218</v>
      </c>
    </row>
    <row r="24" spans="2:7" x14ac:dyDescent="0.25">
      <c r="G24" t="s">
        <v>3219</v>
      </c>
    </row>
    <row r="25" spans="2:7" x14ac:dyDescent="0.25">
      <c r="G25" t="s">
        <v>3220</v>
      </c>
    </row>
    <row r="26" spans="2:7" x14ac:dyDescent="0.25">
      <c r="G26" t="s">
        <v>3221</v>
      </c>
    </row>
    <row r="27" spans="2:7" x14ac:dyDescent="0.25">
      <c r="G27" t="s">
        <v>3222</v>
      </c>
    </row>
    <row r="28" spans="2:7" x14ac:dyDescent="0.25">
      <c r="G28" t="s">
        <v>3223</v>
      </c>
    </row>
    <row r="29" spans="2:7" x14ac:dyDescent="0.25">
      <c r="G29" t="s">
        <v>3224</v>
      </c>
    </row>
    <row r="30" spans="2:7" x14ac:dyDescent="0.25">
      <c r="G30" t="s">
        <v>3225</v>
      </c>
    </row>
    <row r="31" spans="2:7" x14ac:dyDescent="0.25">
      <c r="G31" t="s">
        <v>3226</v>
      </c>
    </row>
    <row r="32" spans="2:7" x14ac:dyDescent="0.25">
      <c r="G32" t="s">
        <v>3227</v>
      </c>
    </row>
    <row r="33" spans="7:7" x14ac:dyDescent="0.25">
      <c r="G33" t="s">
        <v>3228</v>
      </c>
    </row>
    <row r="34" spans="7:7" x14ac:dyDescent="0.25">
      <c r="G34" t="s">
        <v>3229</v>
      </c>
    </row>
    <row r="35" spans="7:7" x14ac:dyDescent="0.25">
      <c r="G35" t="s">
        <v>3230</v>
      </c>
    </row>
    <row r="36" spans="7:7" x14ac:dyDescent="0.25">
      <c r="G36" t="s">
        <v>3231</v>
      </c>
    </row>
  </sheetData>
  <dataValidations count="1">
    <dataValidation type="list" allowBlank="1" showInputMessage="1" showErrorMessage="1" sqref="D17" xr:uid="{F2E768FB-F6A9-4E75-9620-71D988439E78}">
      <formula1>ΠΗΓΗ_ΧΡΗΜΑΤΟΔΟΤΗΣΗΣ</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C3B3-D5DC-48E0-9AC7-CEA8603F92A9}">
  <dimension ref="A1:E1543"/>
  <sheetViews>
    <sheetView workbookViewId="0">
      <selection activeCell="C20" sqref="C20"/>
    </sheetView>
  </sheetViews>
  <sheetFormatPr defaultColWidth="9.140625" defaultRowHeight="12.75" x14ac:dyDescent="0.2"/>
  <cols>
    <col min="1" max="1" width="22.140625" style="13" bestFit="1" customWidth="1"/>
    <col min="2" max="2" width="77" style="13" customWidth="1"/>
    <col min="3" max="3" width="35.5703125" style="13" bestFit="1" customWidth="1"/>
    <col min="4" max="4" width="44.140625" style="13" customWidth="1"/>
    <col min="5" max="5" width="77" style="13" customWidth="1"/>
    <col min="6" max="16384" width="9.140625" style="13"/>
  </cols>
  <sheetData>
    <row r="1" spans="1:5" ht="25.5" x14ac:dyDescent="0.2">
      <c r="A1" s="16" t="s">
        <v>1577</v>
      </c>
      <c r="B1" s="16" t="s">
        <v>1576</v>
      </c>
      <c r="C1" s="16" t="s">
        <v>1575</v>
      </c>
      <c r="D1" s="16" t="s">
        <v>1574</v>
      </c>
      <c r="E1" s="16" t="s">
        <v>1470</v>
      </c>
    </row>
    <row r="2" spans="1:5" x14ac:dyDescent="0.2">
      <c r="A2" s="17" t="s">
        <v>1682</v>
      </c>
      <c r="B2" s="14" t="s">
        <v>61</v>
      </c>
      <c r="C2" s="15" t="s">
        <v>1470</v>
      </c>
      <c r="D2" s="14" t="s">
        <v>61</v>
      </c>
      <c r="E2" s="14" t="s">
        <v>61</v>
      </c>
    </row>
    <row r="3" spans="1:5" x14ac:dyDescent="0.2">
      <c r="A3" s="17" t="s">
        <v>1733</v>
      </c>
      <c r="B3" s="14" t="s">
        <v>1426</v>
      </c>
      <c r="C3" s="15" t="s">
        <v>1394</v>
      </c>
      <c r="D3" s="14" t="s">
        <v>1426</v>
      </c>
      <c r="E3" s="14" t="s">
        <v>61</v>
      </c>
    </row>
    <row r="4" spans="1:5" x14ac:dyDescent="0.2">
      <c r="A4" s="17" t="s">
        <v>1739</v>
      </c>
      <c r="B4" s="14" t="s">
        <v>1425</v>
      </c>
      <c r="C4" s="15" t="s">
        <v>1394</v>
      </c>
      <c r="D4" s="14" t="s">
        <v>1425</v>
      </c>
      <c r="E4" s="14" t="s">
        <v>61</v>
      </c>
    </row>
    <row r="5" spans="1:5" x14ac:dyDescent="0.2">
      <c r="A5" s="17" t="s">
        <v>1760</v>
      </c>
      <c r="B5" s="14" t="s">
        <v>1086</v>
      </c>
      <c r="C5" s="15" t="s">
        <v>1394</v>
      </c>
      <c r="D5" s="14" t="s">
        <v>1086</v>
      </c>
      <c r="E5" s="14" t="s">
        <v>61</v>
      </c>
    </row>
    <row r="6" spans="1:5" x14ac:dyDescent="0.2">
      <c r="A6" s="17" t="s">
        <v>1768</v>
      </c>
      <c r="B6" s="14" t="s">
        <v>1418</v>
      </c>
      <c r="C6" s="15" t="s">
        <v>1394</v>
      </c>
      <c r="D6" s="14" t="s">
        <v>1418</v>
      </c>
      <c r="E6" s="14" t="s">
        <v>61</v>
      </c>
    </row>
    <row r="7" spans="1:5" x14ac:dyDescent="0.2">
      <c r="A7" s="17" t="s">
        <v>1771</v>
      </c>
      <c r="B7" s="14" t="s">
        <v>621</v>
      </c>
      <c r="C7" s="15" t="s">
        <v>1394</v>
      </c>
      <c r="D7" s="14" t="s">
        <v>621</v>
      </c>
      <c r="E7" s="14" t="s">
        <v>61</v>
      </c>
    </row>
    <row r="8" spans="1:5" x14ac:dyDescent="0.2">
      <c r="A8" s="17" t="s">
        <v>1772</v>
      </c>
      <c r="B8" s="14" t="s">
        <v>707</v>
      </c>
      <c r="C8" s="15" t="s">
        <v>1394</v>
      </c>
      <c r="D8" s="14" t="s">
        <v>707</v>
      </c>
      <c r="E8" s="14" t="s">
        <v>61</v>
      </c>
    </row>
    <row r="9" spans="1:5" x14ac:dyDescent="0.2">
      <c r="A9" s="17" t="s">
        <v>1785</v>
      </c>
      <c r="B9" s="14" t="s">
        <v>1208</v>
      </c>
      <c r="C9" s="15" t="s">
        <v>1394</v>
      </c>
      <c r="D9" s="14" t="s">
        <v>1208</v>
      </c>
      <c r="E9" s="14" t="s">
        <v>61</v>
      </c>
    </row>
    <row r="10" spans="1:5" x14ac:dyDescent="0.2">
      <c r="A10" s="17" t="s">
        <v>1860</v>
      </c>
      <c r="B10" s="14" t="s">
        <v>109</v>
      </c>
      <c r="C10" s="15" t="s">
        <v>1394</v>
      </c>
      <c r="D10" s="14" t="s">
        <v>109</v>
      </c>
      <c r="E10" s="14" t="s">
        <v>61</v>
      </c>
    </row>
    <row r="11" spans="1:5" x14ac:dyDescent="0.2">
      <c r="A11" s="17" t="s">
        <v>1864</v>
      </c>
      <c r="B11" s="14" t="s">
        <v>1066</v>
      </c>
      <c r="C11" s="15" t="s">
        <v>1394</v>
      </c>
      <c r="D11" s="14" t="s">
        <v>1066</v>
      </c>
      <c r="E11" s="14" t="s">
        <v>61</v>
      </c>
    </row>
    <row r="12" spans="1:5" x14ac:dyDescent="0.2">
      <c r="A12" s="17" t="s">
        <v>1866</v>
      </c>
      <c r="B12" s="14" t="s">
        <v>480</v>
      </c>
      <c r="C12" s="15" t="s">
        <v>1394</v>
      </c>
      <c r="D12" s="14" t="s">
        <v>480</v>
      </c>
      <c r="E12" s="14" t="s">
        <v>61</v>
      </c>
    </row>
    <row r="13" spans="1:5" x14ac:dyDescent="0.2">
      <c r="A13" s="17" t="s">
        <v>1876</v>
      </c>
      <c r="B13" s="14" t="s">
        <v>353</v>
      </c>
      <c r="C13" s="15" t="s">
        <v>1394</v>
      </c>
      <c r="D13" s="14" t="s">
        <v>353</v>
      </c>
      <c r="E13" s="14" t="s">
        <v>61</v>
      </c>
    </row>
    <row r="14" spans="1:5" x14ac:dyDescent="0.2">
      <c r="A14" s="17" t="s">
        <v>1880</v>
      </c>
      <c r="B14" s="14" t="s">
        <v>258</v>
      </c>
      <c r="C14" s="15" t="s">
        <v>1394</v>
      </c>
      <c r="D14" s="14" t="s">
        <v>258</v>
      </c>
      <c r="E14" s="14" t="s">
        <v>61</v>
      </c>
    </row>
    <row r="15" spans="1:5" x14ac:dyDescent="0.2">
      <c r="A15" s="17" t="s">
        <v>1851</v>
      </c>
      <c r="B15" s="14" t="s">
        <v>744</v>
      </c>
      <c r="C15" s="15" t="s">
        <v>1394</v>
      </c>
      <c r="D15" s="14" t="s">
        <v>744</v>
      </c>
      <c r="E15" s="14" t="s">
        <v>61</v>
      </c>
    </row>
    <row r="16" spans="1:5" x14ac:dyDescent="0.2">
      <c r="A16" s="17" t="s">
        <v>1887</v>
      </c>
      <c r="B16" s="14" t="s">
        <v>675</v>
      </c>
      <c r="C16" s="15" t="s">
        <v>1394</v>
      </c>
      <c r="D16" s="14" t="s">
        <v>675</v>
      </c>
      <c r="E16" s="14" t="s">
        <v>61</v>
      </c>
    </row>
    <row r="17" spans="1:5" x14ac:dyDescent="0.2">
      <c r="A17" s="17" t="s">
        <v>1894</v>
      </c>
      <c r="B17" s="14" t="s">
        <v>1410</v>
      </c>
      <c r="C17" s="15" t="s">
        <v>1394</v>
      </c>
      <c r="D17" s="14" t="s">
        <v>1410</v>
      </c>
      <c r="E17" s="14" t="s">
        <v>61</v>
      </c>
    </row>
    <row r="18" spans="1:5" x14ac:dyDescent="0.2">
      <c r="A18" s="17" t="s">
        <v>1904</v>
      </c>
      <c r="B18" s="14" t="s">
        <v>1222</v>
      </c>
      <c r="C18" s="15" t="s">
        <v>1394</v>
      </c>
      <c r="D18" s="14" t="s">
        <v>1222</v>
      </c>
      <c r="E18" s="14" t="s">
        <v>61</v>
      </c>
    </row>
    <row r="19" spans="1:5" x14ac:dyDescent="0.2">
      <c r="A19" s="17" t="s">
        <v>1906</v>
      </c>
      <c r="B19" s="14" t="s">
        <v>582</v>
      </c>
      <c r="C19" s="15" t="s">
        <v>1394</v>
      </c>
      <c r="D19" s="14" t="s">
        <v>582</v>
      </c>
      <c r="E19" s="14" t="s">
        <v>61</v>
      </c>
    </row>
    <row r="20" spans="1:5" x14ac:dyDescent="0.2">
      <c r="A20" s="17" t="s">
        <v>1912</v>
      </c>
      <c r="B20" s="14" t="s">
        <v>1409</v>
      </c>
      <c r="C20" s="15" t="s">
        <v>1394</v>
      </c>
      <c r="D20" s="14" t="s">
        <v>1409</v>
      </c>
      <c r="E20" s="14" t="s">
        <v>61</v>
      </c>
    </row>
    <row r="21" spans="1:5" x14ac:dyDescent="0.2">
      <c r="A21" s="17" t="s">
        <v>1913</v>
      </c>
      <c r="B21" s="14" t="s">
        <v>966</v>
      </c>
      <c r="C21" s="15" t="s">
        <v>1394</v>
      </c>
      <c r="D21" s="14" t="s">
        <v>966</v>
      </c>
      <c r="E21" s="14" t="s">
        <v>61</v>
      </c>
    </row>
    <row r="22" spans="1:5" x14ac:dyDescent="0.2">
      <c r="A22" s="17" t="s">
        <v>1915</v>
      </c>
      <c r="B22" s="14" t="s">
        <v>424</v>
      </c>
      <c r="C22" s="15" t="s">
        <v>1394</v>
      </c>
      <c r="D22" s="14" t="s">
        <v>424</v>
      </c>
      <c r="E22" s="14" t="s">
        <v>61</v>
      </c>
    </row>
    <row r="23" spans="1:5" x14ac:dyDescent="0.2">
      <c r="A23" s="17" t="s">
        <v>1931</v>
      </c>
      <c r="B23" s="14" t="s">
        <v>1407</v>
      </c>
      <c r="C23" s="15" t="s">
        <v>1394</v>
      </c>
      <c r="D23" s="14" t="s">
        <v>1407</v>
      </c>
      <c r="E23" s="14" t="s">
        <v>61</v>
      </c>
    </row>
    <row r="24" spans="1:5" x14ac:dyDescent="0.2">
      <c r="A24" s="17" t="s">
        <v>1936</v>
      </c>
      <c r="B24" s="14" t="s">
        <v>1050</v>
      </c>
      <c r="C24" s="15" t="s">
        <v>1394</v>
      </c>
      <c r="D24" s="14" t="s">
        <v>1050</v>
      </c>
      <c r="E24" s="14" t="s">
        <v>61</v>
      </c>
    </row>
    <row r="25" spans="1:5" x14ac:dyDescent="0.2">
      <c r="A25" s="17" t="s">
        <v>1942</v>
      </c>
      <c r="B25" s="14" t="s">
        <v>62</v>
      </c>
      <c r="C25" s="15" t="s">
        <v>1394</v>
      </c>
      <c r="D25" s="14" t="s">
        <v>62</v>
      </c>
      <c r="E25" s="14" t="s">
        <v>61</v>
      </c>
    </row>
    <row r="26" spans="1:5" x14ac:dyDescent="0.2">
      <c r="A26" s="17" t="s">
        <v>1945</v>
      </c>
      <c r="B26" s="14" t="s">
        <v>1046</v>
      </c>
      <c r="C26" s="15" t="s">
        <v>1394</v>
      </c>
      <c r="D26" s="14" t="s">
        <v>1046</v>
      </c>
      <c r="E26" s="14" t="s">
        <v>61</v>
      </c>
    </row>
    <row r="27" spans="1:5" x14ac:dyDescent="0.2">
      <c r="A27" s="17" t="s">
        <v>1959</v>
      </c>
      <c r="B27" s="14" t="s">
        <v>1141</v>
      </c>
      <c r="C27" s="15" t="s">
        <v>1394</v>
      </c>
      <c r="D27" s="14" t="s">
        <v>1141</v>
      </c>
      <c r="E27" s="14" t="s">
        <v>61</v>
      </c>
    </row>
    <row r="28" spans="1:5" x14ac:dyDescent="0.2">
      <c r="A28" s="17" t="s">
        <v>1966</v>
      </c>
      <c r="B28" s="14" t="s">
        <v>1405</v>
      </c>
      <c r="C28" s="15" t="s">
        <v>1394</v>
      </c>
      <c r="D28" s="14" t="s">
        <v>1405</v>
      </c>
      <c r="E28" s="14" t="s">
        <v>61</v>
      </c>
    </row>
    <row r="29" spans="1:5" x14ac:dyDescent="0.2">
      <c r="A29" s="17" t="s">
        <v>1981</v>
      </c>
      <c r="B29" s="14" t="s">
        <v>493</v>
      </c>
      <c r="C29" s="15" t="s">
        <v>1394</v>
      </c>
      <c r="D29" s="14" t="s">
        <v>493</v>
      </c>
      <c r="E29" s="14" t="s">
        <v>61</v>
      </c>
    </row>
    <row r="30" spans="1:5" x14ac:dyDescent="0.2">
      <c r="A30" s="17" t="s">
        <v>1982</v>
      </c>
      <c r="B30" s="14" t="s">
        <v>266</v>
      </c>
      <c r="C30" s="15" t="s">
        <v>1394</v>
      </c>
      <c r="D30" s="14" t="s">
        <v>266</v>
      </c>
      <c r="E30" s="14" t="s">
        <v>61</v>
      </c>
    </row>
    <row r="31" spans="1:5" x14ac:dyDescent="0.2">
      <c r="A31" s="17" t="s">
        <v>2007</v>
      </c>
      <c r="B31" s="14" t="s">
        <v>322</v>
      </c>
      <c r="C31" s="15" t="s">
        <v>1394</v>
      </c>
      <c r="D31" s="14" t="s">
        <v>322</v>
      </c>
      <c r="E31" s="14" t="s">
        <v>61</v>
      </c>
    </row>
    <row r="32" spans="1:5" x14ac:dyDescent="0.2">
      <c r="A32" s="17" t="s">
        <v>2013</v>
      </c>
      <c r="B32" s="14" t="s">
        <v>1401</v>
      </c>
      <c r="C32" s="15" t="s">
        <v>1394</v>
      </c>
      <c r="D32" s="14" t="s">
        <v>1401</v>
      </c>
      <c r="E32" s="14" t="s">
        <v>61</v>
      </c>
    </row>
    <row r="33" spans="1:5" x14ac:dyDescent="0.2">
      <c r="A33" s="17" t="s">
        <v>2017</v>
      </c>
      <c r="B33" s="14" t="s">
        <v>1400</v>
      </c>
      <c r="C33" s="15" t="s">
        <v>1394</v>
      </c>
      <c r="D33" s="14" t="s">
        <v>1400</v>
      </c>
      <c r="E33" s="14" t="s">
        <v>61</v>
      </c>
    </row>
    <row r="34" spans="1:5" x14ac:dyDescent="0.2">
      <c r="A34" s="17" t="s">
        <v>2020</v>
      </c>
      <c r="B34" s="14" t="s">
        <v>246</v>
      </c>
      <c r="C34" s="15" t="s">
        <v>1394</v>
      </c>
      <c r="D34" s="14" t="s">
        <v>246</v>
      </c>
      <c r="E34" s="14" t="s">
        <v>61</v>
      </c>
    </row>
    <row r="35" spans="1:5" x14ac:dyDescent="0.2">
      <c r="A35" s="17" t="s">
        <v>2032</v>
      </c>
      <c r="B35" s="14" t="s">
        <v>1003</v>
      </c>
      <c r="C35" s="15" t="s">
        <v>1394</v>
      </c>
      <c r="D35" s="14" t="s">
        <v>1003</v>
      </c>
      <c r="E35" s="14" t="s">
        <v>61</v>
      </c>
    </row>
    <row r="36" spans="1:5" x14ac:dyDescent="0.2">
      <c r="A36" s="17" t="s">
        <v>2033</v>
      </c>
      <c r="B36" s="14" t="s">
        <v>89</v>
      </c>
      <c r="C36" s="15" t="s">
        <v>1394</v>
      </c>
      <c r="D36" s="14" t="s">
        <v>89</v>
      </c>
      <c r="E36" s="14" t="s">
        <v>61</v>
      </c>
    </row>
    <row r="37" spans="1:5" x14ac:dyDescent="0.2">
      <c r="A37" s="17" t="s">
        <v>2037</v>
      </c>
      <c r="B37" s="14" t="s">
        <v>1273</v>
      </c>
      <c r="C37" s="15" t="s">
        <v>1394</v>
      </c>
      <c r="D37" s="14" t="s">
        <v>1273</v>
      </c>
      <c r="E37" s="14" t="s">
        <v>61</v>
      </c>
    </row>
    <row r="38" spans="1:5" x14ac:dyDescent="0.2">
      <c r="A38" s="17" t="s">
        <v>2038</v>
      </c>
      <c r="B38" s="14" t="s">
        <v>262</v>
      </c>
      <c r="C38" s="15" t="s">
        <v>1394</v>
      </c>
      <c r="D38" s="14" t="s">
        <v>262</v>
      </c>
      <c r="E38" s="14" t="s">
        <v>61</v>
      </c>
    </row>
    <row r="39" spans="1:5" x14ac:dyDescent="0.2">
      <c r="A39" s="17" t="s">
        <v>2052</v>
      </c>
      <c r="B39" s="14" t="s">
        <v>1397</v>
      </c>
      <c r="C39" s="15" t="s">
        <v>1394</v>
      </c>
      <c r="D39" s="14" t="s">
        <v>1397</v>
      </c>
      <c r="E39" s="14" t="s">
        <v>61</v>
      </c>
    </row>
    <row r="40" spans="1:5" x14ac:dyDescent="0.2">
      <c r="A40" s="17" t="s">
        <v>2053</v>
      </c>
      <c r="B40" s="14" t="s">
        <v>1396</v>
      </c>
      <c r="C40" s="15" t="s">
        <v>1394</v>
      </c>
      <c r="D40" s="14" t="s">
        <v>1396</v>
      </c>
      <c r="E40" s="14" t="s">
        <v>61</v>
      </c>
    </row>
    <row r="41" spans="1:5" x14ac:dyDescent="0.2">
      <c r="A41" s="17" t="s">
        <v>2058</v>
      </c>
      <c r="B41" s="14" t="s">
        <v>1395</v>
      </c>
      <c r="C41" s="15" t="s">
        <v>1394</v>
      </c>
      <c r="D41" s="14" t="s">
        <v>1395</v>
      </c>
      <c r="E41" s="14" t="s">
        <v>61</v>
      </c>
    </row>
    <row r="42" spans="1:5" x14ac:dyDescent="0.2">
      <c r="A42" s="17" t="s">
        <v>2062</v>
      </c>
      <c r="B42" s="14" t="s">
        <v>223</v>
      </c>
      <c r="C42" s="15" t="s">
        <v>1394</v>
      </c>
      <c r="D42" s="14" t="s">
        <v>223</v>
      </c>
      <c r="E42" s="14" t="s">
        <v>61</v>
      </c>
    </row>
    <row r="43" spans="1:5" x14ac:dyDescent="0.2">
      <c r="A43" s="17" t="s">
        <v>1852</v>
      </c>
      <c r="B43" s="14" t="s">
        <v>1412</v>
      </c>
      <c r="C43" s="15" t="s">
        <v>1394</v>
      </c>
      <c r="D43" s="14" t="s">
        <v>1412</v>
      </c>
      <c r="E43" s="14" t="s">
        <v>61</v>
      </c>
    </row>
    <row r="44" spans="1:5" x14ac:dyDescent="0.2">
      <c r="A44" s="17" t="s">
        <v>1767</v>
      </c>
      <c r="B44" s="14" t="s">
        <v>466</v>
      </c>
      <c r="C44" s="15" t="s">
        <v>1394</v>
      </c>
      <c r="D44" s="14" t="s">
        <v>466</v>
      </c>
      <c r="E44" s="14" t="s">
        <v>61</v>
      </c>
    </row>
    <row r="45" spans="1:5" x14ac:dyDescent="0.2">
      <c r="A45" s="17" t="s">
        <v>1823</v>
      </c>
      <c r="B45" s="14" t="s">
        <v>1413</v>
      </c>
      <c r="C45" s="15" t="s">
        <v>1394</v>
      </c>
      <c r="D45" s="14" t="s">
        <v>1413</v>
      </c>
      <c r="E45" s="14" t="s">
        <v>61</v>
      </c>
    </row>
    <row r="46" spans="1:5" x14ac:dyDescent="0.2">
      <c r="A46" s="17" t="s">
        <v>1821</v>
      </c>
      <c r="B46" s="14" t="s">
        <v>510</v>
      </c>
      <c r="C46" s="15" t="s">
        <v>1394</v>
      </c>
      <c r="D46" s="14" t="s">
        <v>510</v>
      </c>
      <c r="E46" s="14" t="s">
        <v>61</v>
      </c>
    </row>
    <row r="47" spans="1:5" x14ac:dyDescent="0.2">
      <c r="A47" s="17" t="s">
        <v>1944</v>
      </c>
      <c r="B47" s="14" t="s">
        <v>65</v>
      </c>
      <c r="C47" s="15" t="s">
        <v>1394</v>
      </c>
      <c r="D47" s="14" t="s">
        <v>65</v>
      </c>
      <c r="E47" s="14" t="s">
        <v>61</v>
      </c>
    </row>
    <row r="48" spans="1:5" x14ac:dyDescent="0.2">
      <c r="A48" s="17" t="s">
        <v>2932</v>
      </c>
      <c r="B48" s="14" t="s">
        <v>314</v>
      </c>
      <c r="C48" s="15" t="s">
        <v>338</v>
      </c>
      <c r="D48" s="14" t="s">
        <v>314</v>
      </c>
      <c r="E48" s="14" t="s">
        <v>61</v>
      </c>
    </row>
    <row r="49" spans="1:5" x14ac:dyDescent="0.2">
      <c r="A49" s="17" t="s">
        <v>2940</v>
      </c>
      <c r="B49" s="14" t="s">
        <v>297</v>
      </c>
      <c r="C49" s="15" t="s">
        <v>338</v>
      </c>
      <c r="D49" s="14" t="s">
        <v>297</v>
      </c>
      <c r="E49" s="14" t="s">
        <v>61</v>
      </c>
    </row>
    <row r="50" spans="1:5" x14ac:dyDescent="0.2">
      <c r="A50" s="17" t="s">
        <v>2546</v>
      </c>
      <c r="B50" s="14" t="s">
        <v>863</v>
      </c>
      <c r="C50" s="15" t="s">
        <v>63</v>
      </c>
      <c r="D50" s="14" t="s">
        <v>510</v>
      </c>
      <c r="E50" s="14" t="s">
        <v>61</v>
      </c>
    </row>
    <row r="51" spans="1:5" x14ac:dyDescent="0.2">
      <c r="A51" s="17" t="s">
        <v>1715</v>
      </c>
      <c r="B51" s="14" t="s">
        <v>1443</v>
      </c>
      <c r="C51" s="15" t="s">
        <v>63</v>
      </c>
      <c r="D51" s="14" t="s">
        <v>1050</v>
      </c>
      <c r="E51" s="14" t="s">
        <v>61</v>
      </c>
    </row>
    <row r="52" spans="1:5" ht="25.5" x14ac:dyDescent="0.2">
      <c r="A52" s="17" t="s">
        <v>3103</v>
      </c>
      <c r="B52" s="14" t="s">
        <v>64</v>
      </c>
      <c r="C52" s="15" t="s">
        <v>63</v>
      </c>
      <c r="D52" s="14" t="s">
        <v>62</v>
      </c>
      <c r="E52" s="14" t="s">
        <v>61</v>
      </c>
    </row>
    <row r="53" spans="1:5" x14ac:dyDescent="0.2">
      <c r="A53" s="17" t="s">
        <v>2637</v>
      </c>
      <c r="B53" s="14" t="s">
        <v>753</v>
      </c>
      <c r="C53" s="15" t="s">
        <v>63</v>
      </c>
      <c r="D53" s="14" t="s">
        <v>493</v>
      </c>
      <c r="E53" s="14" t="s">
        <v>61</v>
      </c>
    </row>
    <row r="54" spans="1:5" x14ac:dyDescent="0.2">
      <c r="A54" s="17" t="s">
        <v>2467</v>
      </c>
      <c r="B54" s="14" t="s">
        <v>953</v>
      </c>
      <c r="C54" s="15" t="s">
        <v>63</v>
      </c>
      <c r="D54" s="14" t="s">
        <v>322</v>
      </c>
      <c r="E54" s="14" t="s">
        <v>61</v>
      </c>
    </row>
    <row r="55" spans="1:5" x14ac:dyDescent="0.2">
      <c r="A55" s="17" t="s">
        <v>2334</v>
      </c>
      <c r="B55" s="14" t="s">
        <v>1105</v>
      </c>
      <c r="C55" s="15" t="s">
        <v>63</v>
      </c>
      <c r="D55" s="14" t="s">
        <v>466</v>
      </c>
      <c r="E55" s="14" t="s">
        <v>61</v>
      </c>
    </row>
    <row r="56" spans="1:5" x14ac:dyDescent="0.2">
      <c r="A56" s="17" t="s">
        <v>2342</v>
      </c>
      <c r="B56" s="14" t="s">
        <v>1097</v>
      </c>
      <c r="C56" s="15" t="s">
        <v>63</v>
      </c>
      <c r="D56" s="14" t="s">
        <v>262</v>
      </c>
      <c r="E56" s="14" t="s">
        <v>61</v>
      </c>
    </row>
    <row r="57" spans="1:5" x14ac:dyDescent="0.2">
      <c r="A57" s="17" t="s">
        <v>2780</v>
      </c>
      <c r="B57" s="14" t="s">
        <v>564</v>
      </c>
      <c r="C57" s="15" t="s">
        <v>63</v>
      </c>
      <c r="D57" s="14" t="s">
        <v>262</v>
      </c>
      <c r="E57" s="14" t="s">
        <v>61</v>
      </c>
    </row>
    <row r="58" spans="1:5" x14ac:dyDescent="0.2">
      <c r="A58" s="17" t="s">
        <v>2351</v>
      </c>
      <c r="B58" s="14" t="s">
        <v>1087</v>
      </c>
      <c r="C58" s="15" t="s">
        <v>63</v>
      </c>
      <c r="D58" s="14" t="s">
        <v>1086</v>
      </c>
      <c r="E58" s="14" t="s">
        <v>61</v>
      </c>
    </row>
    <row r="59" spans="1:5" x14ac:dyDescent="0.2">
      <c r="A59" s="17" t="s">
        <v>2365</v>
      </c>
      <c r="B59" s="14" t="s">
        <v>1070</v>
      </c>
      <c r="C59" s="15" t="s">
        <v>63</v>
      </c>
      <c r="D59" s="14" t="s">
        <v>109</v>
      </c>
      <c r="E59" s="14" t="s">
        <v>61</v>
      </c>
    </row>
    <row r="60" spans="1:5" ht="25.5" x14ac:dyDescent="0.2">
      <c r="A60" s="17" t="s">
        <v>2438</v>
      </c>
      <c r="B60" s="14" t="s">
        <v>988</v>
      </c>
      <c r="C60" s="15" t="s">
        <v>63</v>
      </c>
      <c r="D60" s="14" t="s">
        <v>109</v>
      </c>
      <c r="E60" s="14" t="s">
        <v>61</v>
      </c>
    </row>
    <row r="61" spans="1:5" x14ac:dyDescent="0.2">
      <c r="A61" s="17" t="s">
        <v>2865</v>
      </c>
      <c r="B61" s="14" t="s">
        <v>434</v>
      </c>
      <c r="C61" s="15" t="s">
        <v>63</v>
      </c>
      <c r="D61" s="14" t="s">
        <v>109</v>
      </c>
      <c r="E61" s="14" t="s">
        <v>61</v>
      </c>
    </row>
    <row r="62" spans="1:5" x14ac:dyDescent="0.2">
      <c r="A62" s="17" t="s">
        <v>2368</v>
      </c>
      <c r="B62" s="14" t="s">
        <v>1067</v>
      </c>
      <c r="C62" s="15" t="s">
        <v>63</v>
      </c>
      <c r="D62" s="14" t="s">
        <v>1066</v>
      </c>
      <c r="E62" s="14" t="s">
        <v>61</v>
      </c>
    </row>
    <row r="63" spans="1:5" x14ac:dyDescent="0.2">
      <c r="A63" s="17" t="s">
        <v>2833</v>
      </c>
      <c r="B63" s="14" t="s">
        <v>481</v>
      </c>
      <c r="C63" s="15" t="s">
        <v>63</v>
      </c>
      <c r="D63" s="14" t="s">
        <v>480</v>
      </c>
      <c r="E63" s="14" t="s">
        <v>61</v>
      </c>
    </row>
    <row r="64" spans="1:5" x14ac:dyDescent="0.2">
      <c r="A64" s="17" t="s">
        <v>2370</v>
      </c>
      <c r="B64" s="14" t="s">
        <v>1064</v>
      </c>
      <c r="C64" s="15" t="s">
        <v>63</v>
      </c>
      <c r="D64" s="14" t="s">
        <v>353</v>
      </c>
      <c r="E64" s="14" t="s">
        <v>61</v>
      </c>
    </row>
    <row r="65" spans="1:5" x14ac:dyDescent="0.2">
      <c r="A65" s="17" t="s">
        <v>2920</v>
      </c>
      <c r="B65" s="14" t="s">
        <v>354</v>
      </c>
      <c r="C65" s="15" t="s">
        <v>63</v>
      </c>
      <c r="D65" s="14" t="s">
        <v>353</v>
      </c>
      <c r="E65" s="14" t="s">
        <v>61</v>
      </c>
    </row>
    <row r="66" spans="1:5" x14ac:dyDescent="0.2">
      <c r="A66" s="17" t="s">
        <v>2564</v>
      </c>
      <c r="B66" s="14" t="s">
        <v>840</v>
      </c>
      <c r="C66" s="15" t="s">
        <v>63</v>
      </c>
      <c r="D66" s="14" t="s">
        <v>258</v>
      </c>
      <c r="E66" s="14" t="s">
        <v>61</v>
      </c>
    </row>
    <row r="67" spans="1:5" x14ac:dyDescent="0.2">
      <c r="A67" s="17" t="s">
        <v>2996</v>
      </c>
      <c r="B67" s="14" t="s">
        <v>259</v>
      </c>
      <c r="C67" s="15" t="s">
        <v>63</v>
      </c>
      <c r="D67" s="14" t="s">
        <v>258</v>
      </c>
      <c r="E67" s="14" t="s">
        <v>61</v>
      </c>
    </row>
    <row r="68" spans="1:5" x14ac:dyDescent="0.2">
      <c r="A68" s="17" t="s">
        <v>2376</v>
      </c>
      <c r="B68" s="14" t="s">
        <v>1058</v>
      </c>
      <c r="C68" s="15" t="s">
        <v>63</v>
      </c>
      <c r="D68" s="14" t="s">
        <v>582</v>
      </c>
      <c r="E68" s="14" t="s">
        <v>61</v>
      </c>
    </row>
    <row r="69" spans="1:5" ht="25.5" x14ac:dyDescent="0.2">
      <c r="A69" s="17" t="s">
        <v>2462</v>
      </c>
      <c r="B69" s="14" t="s">
        <v>960</v>
      </c>
      <c r="C69" s="15" t="s">
        <v>63</v>
      </c>
      <c r="D69" s="14" t="s">
        <v>582</v>
      </c>
      <c r="E69" s="14" t="s">
        <v>61</v>
      </c>
    </row>
    <row r="70" spans="1:5" x14ac:dyDescent="0.2">
      <c r="A70" s="17" t="s">
        <v>2456</v>
      </c>
      <c r="B70" s="14" t="s">
        <v>967</v>
      </c>
      <c r="C70" s="15" t="s">
        <v>63</v>
      </c>
      <c r="D70" s="14" t="s">
        <v>966</v>
      </c>
      <c r="E70" s="14" t="s">
        <v>61</v>
      </c>
    </row>
    <row r="71" spans="1:5" x14ac:dyDescent="0.2">
      <c r="A71" s="17" t="s">
        <v>2377</v>
      </c>
      <c r="B71" s="14" t="s">
        <v>1057</v>
      </c>
      <c r="C71" s="15" t="s">
        <v>63</v>
      </c>
      <c r="D71" s="14" t="s">
        <v>966</v>
      </c>
      <c r="E71" s="14" t="s">
        <v>61</v>
      </c>
    </row>
    <row r="72" spans="1:5" x14ac:dyDescent="0.2">
      <c r="A72" s="17" t="s">
        <v>2494</v>
      </c>
      <c r="B72" s="14" t="s">
        <v>919</v>
      </c>
      <c r="C72" s="15" t="s">
        <v>63</v>
      </c>
      <c r="D72" s="14" t="s">
        <v>65</v>
      </c>
      <c r="E72" s="14" t="s">
        <v>61</v>
      </c>
    </row>
    <row r="73" spans="1:5" ht="25.5" x14ac:dyDescent="0.2">
      <c r="A73" s="17" t="s">
        <v>3049</v>
      </c>
      <c r="B73" s="14" t="s">
        <v>172</v>
      </c>
      <c r="C73" s="15" t="s">
        <v>90</v>
      </c>
      <c r="D73" s="14" t="s">
        <v>65</v>
      </c>
      <c r="E73" s="14" t="s">
        <v>61</v>
      </c>
    </row>
    <row r="74" spans="1:5" x14ac:dyDescent="0.2">
      <c r="A74" s="17" t="s">
        <v>2379</v>
      </c>
      <c r="B74" s="14" t="s">
        <v>1055</v>
      </c>
      <c r="C74" s="15" t="s">
        <v>63</v>
      </c>
      <c r="D74" s="14" t="s">
        <v>424</v>
      </c>
      <c r="E74" s="14" t="s">
        <v>61</v>
      </c>
    </row>
    <row r="75" spans="1:5" x14ac:dyDescent="0.2">
      <c r="A75" s="17" t="s">
        <v>2861</v>
      </c>
      <c r="B75" s="14" t="s">
        <v>438</v>
      </c>
      <c r="C75" s="15" t="s">
        <v>63</v>
      </c>
      <c r="D75" s="14" t="s">
        <v>424</v>
      </c>
      <c r="E75" s="14" t="s">
        <v>61</v>
      </c>
    </row>
    <row r="76" spans="1:5" x14ac:dyDescent="0.2">
      <c r="A76" s="17" t="s">
        <v>2872</v>
      </c>
      <c r="B76" s="14" t="s">
        <v>425</v>
      </c>
      <c r="C76" s="15" t="s">
        <v>63</v>
      </c>
      <c r="D76" s="14" t="s">
        <v>424</v>
      </c>
      <c r="E76" s="14" t="s">
        <v>61</v>
      </c>
    </row>
    <row r="77" spans="1:5" x14ac:dyDescent="0.2">
      <c r="A77" s="17" t="s">
        <v>2383</v>
      </c>
      <c r="B77" s="14" t="s">
        <v>1051</v>
      </c>
      <c r="C77" s="15" t="s">
        <v>63</v>
      </c>
      <c r="D77" s="14" t="s">
        <v>1050</v>
      </c>
      <c r="E77" s="14" t="s">
        <v>61</v>
      </c>
    </row>
    <row r="78" spans="1:5" x14ac:dyDescent="0.2">
      <c r="A78" s="17" t="s">
        <v>2385</v>
      </c>
      <c r="B78" s="14" t="s">
        <v>1048</v>
      </c>
      <c r="C78" s="15" t="s">
        <v>63</v>
      </c>
      <c r="D78" s="14" t="s">
        <v>62</v>
      </c>
      <c r="E78" s="14" t="s">
        <v>61</v>
      </c>
    </row>
    <row r="79" spans="1:5" ht="25.5" x14ac:dyDescent="0.2">
      <c r="A79" s="17" t="s">
        <v>3006</v>
      </c>
      <c r="B79" s="14" t="s">
        <v>242</v>
      </c>
      <c r="C79" s="15" t="s">
        <v>63</v>
      </c>
      <c r="D79" s="14" t="s">
        <v>62</v>
      </c>
      <c r="E79" s="14" t="s">
        <v>61</v>
      </c>
    </row>
    <row r="80" spans="1:5" x14ac:dyDescent="0.2">
      <c r="A80" s="17" t="s">
        <v>2386</v>
      </c>
      <c r="B80" s="14" t="s">
        <v>1047</v>
      </c>
      <c r="C80" s="15" t="s">
        <v>63</v>
      </c>
      <c r="D80" s="14" t="s">
        <v>1046</v>
      </c>
      <c r="E80" s="14" t="s">
        <v>61</v>
      </c>
    </row>
    <row r="81" spans="1:5" x14ac:dyDescent="0.2">
      <c r="A81" s="17" t="s">
        <v>2394</v>
      </c>
      <c r="B81" s="14" t="s">
        <v>1037</v>
      </c>
      <c r="C81" s="15" t="s">
        <v>63</v>
      </c>
      <c r="D81" s="14" t="s">
        <v>493</v>
      </c>
      <c r="E81" s="14" t="s">
        <v>61</v>
      </c>
    </row>
    <row r="82" spans="1:5" x14ac:dyDescent="0.2">
      <c r="A82" s="17" t="s">
        <v>2825</v>
      </c>
      <c r="B82" s="14" t="s">
        <v>494</v>
      </c>
      <c r="C82" s="15" t="s">
        <v>63</v>
      </c>
      <c r="D82" s="14" t="s">
        <v>493</v>
      </c>
      <c r="E82" s="14" t="s">
        <v>61</v>
      </c>
    </row>
    <row r="83" spans="1:5" x14ac:dyDescent="0.2">
      <c r="A83" s="17" t="s">
        <v>2395</v>
      </c>
      <c r="B83" s="14" t="s">
        <v>1036</v>
      </c>
      <c r="C83" s="15" t="s">
        <v>63</v>
      </c>
      <c r="D83" s="14" t="s">
        <v>266</v>
      </c>
      <c r="E83" s="14" t="s">
        <v>61</v>
      </c>
    </row>
    <row r="84" spans="1:5" x14ac:dyDescent="0.2">
      <c r="A84" s="17" t="s">
        <v>2991</v>
      </c>
      <c r="B84" s="14" t="s">
        <v>267</v>
      </c>
      <c r="C84" s="15" t="s">
        <v>63</v>
      </c>
      <c r="D84" s="14" t="s">
        <v>266</v>
      </c>
      <c r="E84" s="14" t="s">
        <v>61</v>
      </c>
    </row>
    <row r="85" spans="1:5" x14ac:dyDescent="0.2">
      <c r="A85" s="17" t="s">
        <v>2390</v>
      </c>
      <c r="B85" s="14" t="s">
        <v>1042</v>
      </c>
      <c r="C85" s="15" t="s">
        <v>63</v>
      </c>
      <c r="D85" s="14" t="s">
        <v>322</v>
      </c>
      <c r="E85" s="14" t="s">
        <v>61</v>
      </c>
    </row>
    <row r="86" spans="1:5" x14ac:dyDescent="0.2">
      <c r="A86" s="17" t="s">
        <v>2459</v>
      </c>
      <c r="B86" s="14" t="s">
        <v>963</v>
      </c>
      <c r="C86" s="15" t="s">
        <v>63</v>
      </c>
      <c r="D86" s="14" t="s">
        <v>322</v>
      </c>
      <c r="E86" s="14" t="s">
        <v>61</v>
      </c>
    </row>
    <row r="87" spans="1:5" x14ac:dyDescent="0.2">
      <c r="A87" s="17" t="s">
        <v>2781</v>
      </c>
      <c r="B87" s="14" t="s">
        <v>563</v>
      </c>
      <c r="C87" s="15" t="s">
        <v>63</v>
      </c>
      <c r="D87" s="14" t="s">
        <v>322</v>
      </c>
      <c r="E87" s="14" t="s">
        <v>61</v>
      </c>
    </row>
    <row r="88" spans="1:5" x14ac:dyDescent="0.2">
      <c r="A88" s="17" t="s">
        <v>2403</v>
      </c>
      <c r="B88" s="14" t="s">
        <v>1027</v>
      </c>
      <c r="C88" s="15" t="s">
        <v>63</v>
      </c>
      <c r="D88" s="14" t="s">
        <v>466</v>
      </c>
      <c r="E88" s="14" t="s">
        <v>61</v>
      </c>
    </row>
    <row r="89" spans="1:5" x14ac:dyDescent="0.2">
      <c r="A89" s="17" t="s">
        <v>2455</v>
      </c>
      <c r="B89" s="14" t="s">
        <v>968</v>
      </c>
      <c r="C89" s="15" t="s">
        <v>90</v>
      </c>
      <c r="D89" s="14" t="s">
        <v>466</v>
      </c>
      <c r="E89" s="14" t="s">
        <v>61</v>
      </c>
    </row>
    <row r="90" spans="1:5" x14ac:dyDescent="0.2">
      <c r="A90" s="17" t="s">
        <v>2470</v>
      </c>
      <c r="B90" s="14" t="s">
        <v>950</v>
      </c>
      <c r="C90" s="15" t="s">
        <v>90</v>
      </c>
      <c r="D90" s="14" t="s">
        <v>466</v>
      </c>
      <c r="E90" s="14" t="s">
        <v>61</v>
      </c>
    </row>
    <row r="91" spans="1:5" x14ac:dyDescent="0.2">
      <c r="A91" s="17" t="s">
        <v>2843</v>
      </c>
      <c r="B91" s="14" t="s">
        <v>467</v>
      </c>
      <c r="C91" s="15" t="s">
        <v>90</v>
      </c>
      <c r="D91" s="14" t="s">
        <v>466</v>
      </c>
      <c r="E91" s="14" t="s">
        <v>61</v>
      </c>
    </row>
    <row r="92" spans="1:5" x14ac:dyDescent="0.2">
      <c r="A92" s="17" t="s">
        <v>2407</v>
      </c>
      <c r="B92" s="14" t="s">
        <v>1023</v>
      </c>
      <c r="C92" s="15" t="s">
        <v>63</v>
      </c>
      <c r="D92" s="14" t="s">
        <v>246</v>
      </c>
      <c r="E92" s="14" t="s">
        <v>61</v>
      </c>
    </row>
    <row r="93" spans="1:5" x14ac:dyDescent="0.2">
      <c r="A93" s="17" t="s">
        <v>3003</v>
      </c>
      <c r="B93" s="14" t="s">
        <v>247</v>
      </c>
      <c r="C93" s="15" t="s">
        <v>63</v>
      </c>
      <c r="D93" s="14" t="s">
        <v>246</v>
      </c>
      <c r="E93" s="14" t="s">
        <v>61</v>
      </c>
    </row>
    <row r="94" spans="1:5" x14ac:dyDescent="0.2">
      <c r="A94" s="17" t="s">
        <v>2424</v>
      </c>
      <c r="B94" s="14" t="s">
        <v>1004</v>
      </c>
      <c r="C94" s="15" t="s">
        <v>63</v>
      </c>
      <c r="D94" s="14" t="s">
        <v>1003</v>
      </c>
      <c r="E94" s="14" t="s">
        <v>61</v>
      </c>
    </row>
    <row r="95" spans="1:5" x14ac:dyDescent="0.2">
      <c r="A95" s="17" t="s">
        <v>2412</v>
      </c>
      <c r="B95" s="14" t="s">
        <v>1017</v>
      </c>
      <c r="C95" s="15" t="s">
        <v>63</v>
      </c>
      <c r="D95" s="14" t="s">
        <v>89</v>
      </c>
      <c r="E95" s="14" t="s">
        <v>61</v>
      </c>
    </row>
    <row r="96" spans="1:5" x14ac:dyDescent="0.2">
      <c r="A96" s="17" t="s">
        <v>1583</v>
      </c>
      <c r="B96" s="14" t="s">
        <v>1569</v>
      </c>
      <c r="C96" s="15" t="s">
        <v>63</v>
      </c>
      <c r="D96" s="14" t="s">
        <v>1273</v>
      </c>
      <c r="E96" s="14" t="s">
        <v>61</v>
      </c>
    </row>
    <row r="97" spans="1:5" x14ac:dyDescent="0.2">
      <c r="A97" s="17" t="s">
        <v>2413</v>
      </c>
      <c r="B97" s="14" t="s">
        <v>1016</v>
      </c>
      <c r="C97" s="15" t="s">
        <v>63</v>
      </c>
      <c r="D97" s="14" t="s">
        <v>262</v>
      </c>
      <c r="E97" s="14" t="s">
        <v>61</v>
      </c>
    </row>
    <row r="98" spans="1:5" x14ac:dyDescent="0.2">
      <c r="A98" s="17" t="s">
        <v>2421</v>
      </c>
      <c r="B98" s="14" t="s">
        <v>1007</v>
      </c>
      <c r="C98" s="15" t="s">
        <v>63</v>
      </c>
      <c r="D98" s="14" t="s">
        <v>262</v>
      </c>
      <c r="E98" s="14" t="s">
        <v>61</v>
      </c>
    </row>
    <row r="99" spans="1:5" x14ac:dyDescent="0.2">
      <c r="A99" s="17" t="s">
        <v>2994</v>
      </c>
      <c r="B99" s="14" t="s">
        <v>263</v>
      </c>
      <c r="C99" s="15" t="s">
        <v>63</v>
      </c>
      <c r="D99" s="14" t="s">
        <v>262</v>
      </c>
      <c r="E99" s="14" t="s">
        <v>61</v>
      </c>
    </row>
    <row r="100" spans="1:5" x14ac:dyDescent="0.2">
      <c r="A100" s="17" t="s">
        <v>2418</v>
      </c>
      <c r="B100" s="14" t="s">
        <v>1011</v>
      </c>
      <c r="C100" s="15" t="s">
        <v>63</v>
      </c>
      <c r="D100" s="14" t="s">
        <v>223</v>
      </c>
      <c r="E100" s="14" t="s">
        <v>61</v>
      </c>
    </row>
    <row r="101" spans="1:5" ht="25.5" x14ac:dyDescent="0.2">
      <c r="A101" s="17" t="s">
        <v>2840</v>
      </c>
      <c r="B101" s="14" t="s">
        <v>471</v>
      </c>
      <c r="C101" s="15" t="s">
        <v>63</v>
      </c>
      <c r="D101" s="14" t="s">
        <v>223</v>
      </c>
      <c r="E101" s="14" t="s">
        <v>61</v>
      </c>
    </row>
    <row r="102" spans="1:5" x14ac:dyDescent="0.2">
      <c r="A102" s="17" t="s">
        <v>2850</v>
      </c>
      <c r="B102" s="14" t="s">
        <v>454</v>
      </c>
      <c r="C102" s="15" t="s">
        <v>63</v>
      </c>
      <c r="D102" s="14" t="s">
        <v>223</v>
      </c>
      <c r="E102" s="14" t="s">
        <v>61</v>
      </c>
    </row>
    <row r="103" spans="1:5" ht="25.5" x14ac:dyDescent="0.2">
      <c r="A103" s="17" t="s">
        <v>2815</v>
      </c>
      <c r="B103" s="14" t="s">
        <v>511</v>
      </c>
      <c r="C103" s="15" t="s">
        <v>63</v>
      </c>
      <c r="D103" s="14" t="s">
        <v>510</v>
      </c>
      <c r="E103" s="14" t="s">
        <v>61</v>
      </c>
    </row>
    <row r="104" spans="1:5" x14ac:dyDescent="0.2">
      <c r="A104" s="17" t="s">
        <v>1588</v>
      </c>
      <c r="B104" s="14" t="s">
        <v>1564</v>
      </c>
      <c r="C104" s="15" t="s">
        <v>63</v>
      </c>
      <c r="D104" s="14" t="s">
        <v>65</v>
      </c>
      <c r="E104" s="14" t="s">
        <v>61</v>
      </c>
    </row>
    <row r="105" spans="1:5" x14ac:dyDescent="0.2">
      <c r="A105" s="17" t="s">
        <v>1657</v>
      </c>
      <c r="B105" s="14" t="s">
        <v>1495</v>
      </c>
      <c r="C105" s="15" t="s">
        <v>90</v>
      </c>
      <c r="D105" s="14" t="s">
        <v>480</v>
      </c>
      <c r="E105" s="14" t="s">
        <v>61</v>
      </c>
    </row>
    <row r="106" spans="1:5" x14ac:dyDescent="0.2">
      <c r="A106" s="17" t="s">
        <v>3091</v>
      </c>
      <c r="B106" s="14" t="s">
        <v>94</v>
      </c>
      <c r="C106" s="15" t="s">
        <v>90</v>
      </c>
      <c r="D106" s="14" t="s">
        <v>65</v>
      </c>
      <c r="E106" s="14" t="s">
        <v>61</v>
      </c>
    </row>
    <row r="107" spans="1:5" x14ac:dyDescent="0.2">
      <c r="A107" s="17" t="s">
        <v>3093</v>
      </c>
      <c r="B107" s="14" t="s">
        <v>91</v>
      </c>
      <c r="C107" s="15" t="s">
        <v>90</v>
      </c>
      <c r="D107" s="14" t="s">
        <v>89</v>
      </c>
      <c r="E107" s="14" t="s">
        <v>61</v>
      </c>
    </row>
    <row r="108" spans="1:5" x14ac:dyDescent="0.2">
      <c r="A108" s="17" t="s">
        <v>2958</v>
      </c>
      <c r="B108" s="14" t="s">
        <v>319</v>
      </c>
      <c r="C108" s="15" t="s">
        <v>70</v>
      </c>
      <c r="D108" s="14" t="s">
        <v>314</v>
      </c>
      <c r="E108" s="14" t="s">
        <v>61</v>
      </c>
    </row>
    <row r="109" spans="1:5" ht="25.5" x14ac:dyDescent="0.2">
      <c r="A109" s="17" t="s">
        <v>1623</v>
      </c>
      <c r="B109" s="14" t="s">
        <v>1529</v>
      </c>
      <c r="C109" s="15" t="s">
        <v>70</v>
      </c>
      <c r="D109" s="14" t="s">
        <v>297</v>
      </c>
      <c r="E109" s="14" t="s">
        <v>61</v>
      </c>
    </row>
    <row r="110" spans="1:5" x14ac:dyDescent="0.2">
      <c r="A110" s="17" t="s">
        <v>2972</v>
      </c>
      <c r="B110" s="14" t="s">
        <v>298</v>
      </c>
      <c r="C110" s="15" t="s">
        <v>70</v>
      </c>
      <c r="D110" s="14" t="s">
        <v>297</v>
      </c>
      <c r="E110" s="14" t="s">
        <v>61</v>
      </c>
    </row>
    <row r="111" spans="1:5" x14ac:dyDescent="0.2">
      <c r="A111" s="17" t="s">
        <v>1630</v>
      </c>
      <c r="B111" s="14" t="s">
        <v>1522</v>
      </c>
      <c r="C111" s="15" t="s">
        <v>70</v>
      </c>
      <c r="D111" s="14" t="s">
        <v>1066</v>
      </c>
      <c r="E111" s="14" t="s">
        <v>61</v>
      </c>
    </row>
    <row r="112" spans="1:5" x14ac:dyDescent="0.2">
      <c r="A112" s="17" t="s">
        <v>2753</v>
      </c>
      <c r="B112" s="14" t="s">
        <v>599</v>
      </c>
      <c r="C112" s="15" t="s">
        <v>70</v>
      </c>
      <c r="D112" s="14" t="s">
        <v>582</v>
      </c>
      <c r="E112" s="14" t="s">
        <v>61</v>
      </c>
    </row>
    <row r="113" spans="1:5" x14ac:dyDescent="0.2">
      <c r="A113" s="17" t="s">
        <v>2543</v>
      </c>
      <c r="B113" s="14" t="s">
        <v>866</v>
      </c>
      <c r="C113" s="15" t="s">
        <v>70</v>
      </c>
      <c r="D113" s="14" t="s">
        <v>223</v>
      </c>
      <c r="E113" s="14" t="s">
        <v>61</v>
      </c>
    </row>
    <row r="114" spans="1:5" x14ac:dyDescent="0.2">
      <c r="A114" s="17" t="s">
        <v>1620</v>
      </c>
      <c r="B114" s="14" t="s">
        <v>1532</v>
      </c>
      <c r="C114" s="15" t="s">
        <v>70</v>
      </c>
      <c r="D114" s="14" t="s">
        <v>424</v>
      </c>
      <c r="E114" s="14" t="s">
        <v>61</v>
      </c>
    </row>
    <row r="115" spans="1:5" x14ac:dyDescent="0.2">
      <c r="A115" s="17" t="s">
        <v>1614</v>
      </c>
      <c r="B115" s="14" t="s">
        <v>1538</v>
      </c>
      <c r="C115" s="15" t="s">
        <v>70</v>
      </c>
      <c r="D115" s="14" t="s">
        <v>322</v>
      </c>
      <c r="E115" s="14" t="s">
        <v>61</v>
      </c>
    </row>
    <row r="116" spans="1:5" ht="25.5" x14ac:dyDescent="0.2">
      <c r="A116" s="17" t="s">
        <v>2568</v>
      </c>
      <c r="B116" s="14" t="s">
        <v>836</v>
      </c>
      <c r="C116" s="15" t="s">
        <v>70</v>
      </c>
      <c r="D116" s="14" t="s">
        <v>322</v>
      </c>
      <c r="E116" s="14" t="s">
        <v>61</v>
      </c>
    </row>
    <row r="117" spans="1:5" x14ac:dyDescent="0.2">
      <c r="A117" s="17" t="s">
        <v>1619</v>
      </c>
      <c r="B117" s="14" t="s">
        <v>1533</v>
      </c>
      <c r="C117" s="15" t="s">
        <v>70</v>
      </c>
      <c r="D117" s="14" t="s">
        <v>89</v>
      </c>
      <c r="E117" s="14" t="s">
        <v>61</v>
      </c>
    </row>
    <row r="118" spans="1:5" x14ac:dyDescent="0.2">
      <c r="A118" s="17" t="s">
        <v>3102</v>
      </c>
      <c r="B118" s="14" t="s">
        <v>67</v>
      </c>
      <c r="C118" s="15" t="s">
        <v>66</v>
      </c>
      <c r="D118" s="14" t="s">
        <v>65</v>
      </c>
      <c r="E118" s="14" t="s">
        <v>61</v>
      </c>
    </row>
    <row r="119" spans="1:5" x14ac:dyDescent="0.2">
      <c r="A119" s="17" t="s">
        <v>1675</v>
      </c>
      <c r="B119" s="14" t="s">
        <v>1477</v>
      </c>
      <c r="C119" s="15" t="s">
        <v>70</v>
      </c>
      <c r="D119" s="14" t="s">
        <v>353</v>
      </c>
      <c r="E119" s="14" t="s">
        <v>61</v>
      </c>
    </row>
    <row r="120" spans="1:5" x14ac:dyDescent="0.2">
      <c r="A120" s="17" t="s">
        <v>2563</v>
      </c>
      <c r="B120" s="14" t="s">
        <v>841</v>
      </c>
      <c r="C120" s="15" t="s">
        <v>70</v>
      </c>
      <c r="D120" s="14" t="s">
        <v>353</v>
      </c>
      <c r="E120" s="14" t="s">
        <v>61</v>
      </c>
    </row>
    <row r="121" spans="1:5" x14ac:dyDescent="0.2">
      <c r="A121" s="17" t="s">
        <v>1672</v>
      </c>
      <c r="B121" s="14" t="s">
        <v>1480</v>
      </c>
      <c r="C121" s="15" t="s">
        <v>70</v>
      </c>
      <c r="D121" s="14" t="s">
        <v>582</v>
      </c>
      <c r="E121" s="14" t="s">
        <v>61</v>
      </c>
    </row>
    <row r="122" spans="1:5" x14ac:dyDescent="0.2">
      <c r="A122" s="17" t="s">
        <v>1705</v>
      </c>
      <c r="B122" s="14" t="s">
        <v>1453</v>
      </c>
      <c r="C122" s="15" t="s">
        <v>70</v>
      </c>
      <c r="D122" s="14" t="s">
        <v>582</v>
      </c>
      <c r="E122" s="14" t="s">
        <v>61</v>
      </c>
    </row>
    <row r="123" spans="1:5" x14ac:dyDescent="0.2">
      <c r="A123" s="17" t="s">
        <v>2506</v>
      </c>
      <c r="B123" s="14" t="s">
        <v>906</v>
      </c>
      <c r="C123" s="15" t="s">
        <v>70</v>
      </c>
      <c r="D123" s="14" t="s">
        <v>582</v>
      </c>
      <c r="E123" s="14" t="s">
        <v>61</v>
      </c>
    </row>
    <row r="124" spans="1:5" ht="25.5" x14ac:dyDescent="0.2">
      <c r="A124" s="17" t="s">
        <v>2481</v>
      </c>
      <c r="B124" s="14" t="s">
        <v>935</v>
      </c>
      <c r="C124" s="15" t="s">
        <v>70</v>
      </c>
      <c r="D124" s="14" t="s">
        <v>65</v>
      </c>
      <c r="E124" s="14" t="s">
        <v>61</v>
      </c>
    </row>
    <row r="125" spans="1:5" ht="25.5" x14ac:dyDescent="0.2">
      <c r="A125" s="17" t="s">
        <v>2537</v>
      </c>
      <c r="B125" s="14" t="s">
        <v>872</v>
      </c>
      <c r="C125" s="15" t="s">
        <v>70</v>
      </c>
      <c r="D125" s="14" t="s">
        <v>314</v>
      </c>
      <c r="E125" s="14" t="s">
        <v>61</v>
      </c>
    </row>
    <row r="126" spans="1:5" ht="25.5" x14ac:dyDescent="0.2">
      <c r="A126" s="17" t="s">
        <v>2482</v>
      </c>
      <c r="B126" s="14" t="s">
        <v>934</v>
      </c>
      <c r="C126" s="15" t="s">
        <v>70</v>
      </c>
      <c r="D126" s="14" t="s">
        <v>424</v>
      </c>
      <c r="E126" s="14" t="s">
        <v>61</v>
      </c>
    </row>
    <row r="127" spans="1:5" x14ac:dyDescent="0.2">
      <c r="A127" s="17" t="s">
        <v>2071</v>
      </c>
      <c r="B127" s="14" t="s">
        <v>1387</v>
      </c>
      <c r="C127" s="15" t="s">
        <v>70</v>
      </c>
      <c r="D127" s="14" t="s">
        <v>1141</v>
      </c>
      <c r="E127" s="14" t="s">
        <v>61</v>
      </c>
    </row>
    <row r="128" spans="1:5" ht="25.5" x14ac:dyDescent="0.2">
      <c r="A128" s="17" t="s">
        <v>2508</v>
      </c>
      <c r="B128" s="14" t="s">
        <v>904</v>
      </c>
      <c r="C128" s="15" t="s">
        <v>70</v>
      </c>
      <c r="D128" s="14" t="s">
        <v>322</v>
      </c>
      <c r="E128" s="14" t="s">
        <v>61</v>
      </c>
    </row>
    <row r="129" spans="1:5" x14ac:dyDescent="0.2">
      <c r="A129" s="17" t="s">
        <v>2575</v>
      </c>
      <c r="B129" s="14" t="s">
        <v>828</v>
      </c>
      <c r="C129" s="15" t="s">
        <v>70</v>
      </c>
      <c r="D129" s="14" t="s">
        <v>466</v>
      </c>
      <c r="E129" s="14" t="s">
        <v>61</v>
      </c>
    </row>
    <row r="130" spans="1:5" x14ac:dyDescent="0.2">
      <c r="A130" s="17" t="s">
        <v>2499</v>
      </c>
      <c r="B130" s="14" t="s">
        <v>914</v>
      </c>
      <c r="C130" s="15" t="s">
        <v>70</v>
      </c>
      <c r="D130" s="14" t="s">
        <v>223</v>
      </c>
      <c r="E130" s="14" t="s">
        <v>61</v>
      </c>
    </row>
    <row r="131" spans="1:5" x14ac:dyDescent="0.2">
      <c r="A131" s="17" t="s">
        <v>3017</v>
      </c>
      <c r="B131" s="14" t="s">
        <v>224</v>
      </c>
      <c r="C131" s="15" t="s">
        <v>70</v>
      </c>
      <c r="D131" s="14" t="s">
        <v>223</v>
      </c>
      <c r="E131" s="14" t="s">
        <v>61</v>
      </c>
    </row>
    <row r="132" spans="1:5" x14ac:dyDescent="0.2">
      <c r="A132" s="17" t="s">
        <v>1696</v>
      </c>
      <c r="B132" s="14" t="s">
        <v>1462</v>
      </c>
      <c r="C132" s="15" t="s">
        <v>70</v>
      </c>
      <c r="D132" s="14" t="s">
        <v>297</v>
      </c>
      <c r="E132" s="14" t="s">
        <v>61</v>
      </c>
    </row>
    <row r="133" spans="1:5" x14ac:dyDescent="0.2">
      <c r="A133" s="49" t="s">
        <v>3347</v>
      </c>
      <c r="B133" s="46" t="s">
        <v>3340</v>
      </c>
      <c r="C133" s="14" t="s">
        <v>70</v>
      </c>
      <c r="D133" s="14" t="s">
        <v>1086</v>
      </c>
      <c r="E133" s="14" t="s">
        <v>61</v>
      </c>
    </row>
    <row r="134" spans="1:5" x14ac:dyDescent="0.2">
      <c r="A134" s="17" t="s">
        <v>1698</v>
      </c>
      <c r="B134" s="14" t="s">
        <v>1460</v>
      </c>
      <c r="C134" s="15" t="s">
        <v>70</v>
      </c>
      <c r="D134" s="14" t="s">
        <v>322</v>
      </c>
      <c r="E134" s="14" t="s">
        <v>61</v>
      </c>
    </row>
    <row r="135" spans="1:5" x14ac:dyDescent="0.2">
      <c r="A135" s="17" t="s">
        <v>2538</v>
      </c>
      <c r="B135" s="14" t="s">
        <v>871</v>
      </c>
      <c r="C135" s="15" t="s">
        <v>70</v>
      </c>
      <c r="D135" s="14" t="s">
        <v>246</v>
      </c>
      <c r="E135" s="14" t="s">
        <v>61</v>
      </c>
    </row>
    <row r="136" spans="1:5" x14ac:dyDescent="0.2">
      <c r="A136" s="17" t="s">
        <v>3016</v>
      </c>
      <c r="B136" s="14" t="s">
        <v>225</v>
      </c>
      <c r="C136" s="15" t="s">
        <v>70</v>
      </c>
      <c r="D136" s="14" t="s">
        <v>89</v>
      </c>
      <c r="E136" s="14" t="s">
        <v>61</v>
      </c>
    </row>
    <row r="137" spans="1:5" x14ac:dyDescent="0.2">
      <c r="A137" s="17" t="s">
        <v>1699</v>
      </c>
      <c r="B137" s="14" t="s">
        <v>1459</v>
      </c>
      <c r="C137" s="15" t="s">
        <v>70</v>
      </c>
      <c r="D137" s="14" t="s">
        <v>1273</v>
      </c>
      <c r="E137" s="14" t="s">
        <v>61</v>
      </c>
    </row>
    <row r="138" spans="1:5" x14ac:dyDescent="0.2">
      <c r="A138" s="17" t="s">
        <v>2156</v>
      </c>
      <c r="B138" s="14" t="s">
        <v>1302</v>
      </c>
      <c r="C138" s="15" t="s">
        <v>70</v>
      </c>
      <c r="D138" s="14" t="s">
        <v>707</v>
      </c>
      <c r="E138" s="14" t="s">
        <v>61</v>
      </c>
    </row>
    <row r="139" spans="1:5" x14ac:dyDescent="0.2">
      <c r="A139" s="17" t="s">
        <v>2194</v>
      </c>
      <c r="B139" s="14" t="s">
        <v>1263</v>
      </c>
      <c r="C139" s="15" t="s">
        <v>70</v>
      </c>
      <c r="D139" s="14" t="s">
        <v>109</v>
      </c>
      <c r="E139" s="14" t="s">
        <v>61</v>
      </c>
    </row>
    <row r="140" spans="1:5" x14ac:dyDescent="0.2">
      <c r="A140" s="17" t="s">
        <v>2177</v>
      </c>
      <c r="B140" s="14" t="s">
        <v>1281</v>
      </c>
      <c r="C140" s="15" t="s">
        <v>70</v>
      </c>
      <c r="D140" s="14" t="s">
        <v>353</v>
      </c>
      <c r="E140" s="14" t="s">
        <v>61</v>
      </c>
    </row>
    <row r="141" spans="1:5" x14ac:dyDescent="0.2">
      <c r="A141" s="17" t="s">
        <v>2133</v>
      </c>
      <c r="B141" s="14" t="s">
        <v>1325</v>
      </c>
      <c r="C141" s="15" t="s">
        <v>70</v>
      </c>
      <c r="D141" s="14" t="s">
        <v>582</v>
      </c>
      <c r="E141" s="14" t="s">
        <v>61</v>
      </c>
    </row>
    <row r="142" spans="1:5" x14ac:dyDescent="0.2">
      <c r="A142" s="17" t="s">
        <v>2203</v>
      </c>
      <c r="B142" s="14" t="s">
        <v>1254</v>
      </c>
      <c r="C142" s="15" t="s">
        <v>70</v>
      </c>
      <c r="D142" s="14" t="s">
        <v>65</v>
      </c>
      <c r="E142" s="14" t="s">
        <v>61</v>
      </c>
    </row>
    <row r="143" spans="1:5" x14ac:dyDescent="0.2">
      <c r="A143" s="17" t="s">
        <v>2178</v>
      </c>
      <c r="B143" s="14" t="s">
        <v>1280</v>
      </c>
      <c r="C143" s="15" t="s">
        <v>70</v>
      </c>
      <c r="D143" s="14" t="s">
        <v>62</v>
      </c>
      <c r="E143" s="14" t="s">
        <v>61</v>
      </c>
    </row>
    <row r="144" spans="1:5" x14ac:dyDescent="0.2">
      <c r="A144" s="17" t="s">
        <v>2180</v>
      </c>
      <c r="B144" s="14" t="s">
        <v>1278</v>
      </c>
      <c r="C144" s="15" t="s">
        <v>70</v>
      </c>
      <c r="D144" s="14" t="s">
        <v>493</v>
      </c>
      <c r="E144" s="14" t="s">
        <v>61</v>
      </c>
    </row>
    <row r="145" spans="1:5" x14ac:dyDescent="0.2">
      <c r="A145" s="17" t="s">
        <v>2196</v>
      </c>
      <c r="B145" s="14" t="s">
        <v>1261</v>
      </c>
      <c r="C145" s="15" t="s">
        <v>70</v>
      </c>
      <c r="D145" s="14" t="s">
        <v>322</v>
      </c>
      <c r="E145" s="14" t="s">
        <v>61</v>
      </c>
    </row>
    <row r="146" spans="1:5" x14ac:dyDescent="0.2">
      <c r="A146" s="17" t="s">
        <v>2183</v>
      </c>
      <c r="B146" s="14" t="s">
        <v>1275</v>
      </c>
      <c r="C146" s="15" t="s">
        <v>70</v>
      </c>
      <c r="D146" s="14" t="s">
        <v>1003</v>
      </c>
      <c r="E146" s="14" t="s">
        <v>61</v>
      </c>
    </row>
    <row r="147" spans="1:5" x14ac:dyDescent="0.2">
      <c r="A147" s="17" t="s">
        <v>2154</v>
      </c>
      <c r="B147" s="14" t="s">
        <v>1304</v>
      </c>
      <c r="C147" s="15" t="s">
        <v>70</v>
      </c>
      <c r="D147" s="14" t="s">
        <v>89</v>
      </c>
      <c r="E147" s="14" t="s">
        <v>61</v>
      </c>
    </row>
    <row r="148" spans="1:5" x14ac:dyDescent="0.2">
      <c r="A148" s="17" t="s">
        <v>2184</v>
      </c>
      <c r="B148" s="14" t="s">
        <v>1274</v>
      </c>
      <c r="C148" s="15" t="s">
        <v>70</v>
      </c>
      <c r="D148" s="14" t="s">
        <v>1273</v>
      </c>
      <c r="E148" s="14" t="s">
        <v>61</v>
      </c>
    </row>
    <row r="149" spans="1:5" x14ac:dyDescent="0.2">
      <c r="A149" s="17" t="s">
        <v>1726</v>
      </c>
      <c r="B149" s="14" t="s">
        <v>1432</v>
      </c>
      <c r="C149" s="15" t="s">
        <v>70</v>
      </c>
      <c r="D149" s="14" t="s">
        <v>223</v>
      </c>
      <c r="E149" s="14" t="s">
        <v>61</v>
      </c>
    </row>
    <row r="150" spans="1:5" x14ac:dyDescent="0.2">
      <c r="A150" s="17" t="s">
        <v>2109</v>
      </c>
      <c r="B150" s="14" t="s">
        <v>1349</v>
      </c>
      <c r="C150" s="15" t="s">
        <v>70</v>
      </c>
      <c r="D150" s="14" t="s">
        <v>262</v>
      </c>
      <c r="E150" s="14" t="s">
        <v>61</v>
      </c>
    </row>
    <row r="151" spans="1:5" x14ac:dyDescent="0.2">
      <c r="A151" s="17" t="s">
        <v>2476</v>
      </c>
      <c r="B151" s="14" t="s">
        <v>942</v>
      </c>
      <c r="C151" s="15" t="s">
        <v>70</v>
      </c>
      <c r="D151" s="14" t="s">
        <v>582</v>
      </c>
      <c r="E151" s="14" t="s">
        <v>61</v>
      </c>
    </row>
    <row r="152" spans="1:5" x14ac:dyDescent="0.2">
      <c r="A152" s="17" t="s">
        <v>3021</v>
      </c>
      <c r="B152" s="14" t="s">
        <v>218</v>
      </c>
      <c r="C152" s="15" t="s">
        <v>70</v>
      </c>
      <c r="D152" s="14" t="s">
        <v>89</v>
      </c>
      <c r="E152" s="14" t="s">
        <v>61</v>
      </c>
    </row>
    <row r="153" spans="1:5" ht="38.25" x14ac:dyDescent="0.2">
      <c r="A153" s="17" t="s">
        <v>2066</v>
      </c>
      <c r="B153" s="14" t="s">
        <v>1392</v>
      </c>
      <c r="C153" s="15" t="s">
        <v>70</v>
      </c>
      <c r="D153" s="14" t="s">
        <v>65</v>
      </c>
      <c r="E153" s="14" t="s">
        <v>61</v>
      </c>
    </row>
    <row r="154" spans="1:5" x14ac:dyDescent="0.2">
      <c r="A154" s="17" t="s">
        <v>2542</v>
      </c>
      <c r="B154" s="14" t="s">
        <v>867</v>
      </c>
      <c r="C154" s="15" t="s">
        <v>70</v>
      </c>
      <c r="D154" s="14" t="s">
        <v>65</v>
      </c>
      <c r="E154" s="14" t="s">
        <v>61</v>
      </c>
    </row>
    <row r="155" spans="1:5" x14ac:dyDescent="0.2">
      <c r="A155" s="17" t="s">
        <v>2237</v>
      </c>
      <c r="B155" s="14" t="s">
        <v>1215</v>
      </c>
      <c r="C155" s="15" t="s">
        <v>70</v>
      </c>
      <c r="D155" s="14" t="s">
        <v>1086</v>
      </c>
      <c r="E155" s="14" t="s">
        <v>61</v>
      </c>
    </row>
    <row r="156" spans="1:5" ht="25.5" x14ac:dyDescent="0.2">
      <c r="A156" s="17" t="s">
        <v>2737</v>
      </c>
      <c r="B156" s="14" t="s">
        <v>622</v>
      </c>
      <c r="C156" s="15" t="s">
        <v>70</v>
      </c>
      <c r="D156" s="14" t="s">
        <v>621</v>
      </c>
      <c r="E156" s="14" t="s">
        <v>61</v>
      </c>
    </row>
    <row r="157" spans="1:5" x14ac:dyDescent="0.2">
      <c r="A157" s="17" t="s">
        <v>2672</v>
      </c>
      <c r="B157" s="14" t="s">
        <v>708</v>
      </c>
      <c r="C157" s="15" t="s">
        <v>70</v>
      </c>
      <c r="D157" s="14" t="s">
        <v>707</v>
      </c>
      <c r="E157" s="14" t="s">
        <v>61</v>
      </c>
    </row>
    <row r="158" spans="1:5" x14ac:dyDescent="0.2">
      <c r="A158" s="17" t="s">
        <v>2241</v>
      </c>
      <c r="B158" s="14" t="s">
        <v>1209</v>
      </c>
      <c r="C158" s="15" t="s">
        <v>70</v>
      </c>
      <c r="D158" s="14" t="s">
        <v>1208</v>
      </c>
      <c r="E158" s="14" t="s">
        <v>61</v>
      </c>
    </row>
    <row r="159" spans="1:5" x14ac:dyDescent="0.2">
      <c r="A159" s="17" t="s">
        <v>2262</v>
      </c>
      <c r="B159" s="14" t="s">
        <v>1184</v>
      </c>
      <c r="C159" s="15" t="s">
        <v>70</v>
      </c>
      <c r="D159" s="14" t="s">
        <v>1066</v>
      </c>
      <c r="E159" s="14" t="s">
        <v>61</v>
      </c>
    </row>
    <row r="160" spans="1:5" x14ac:dyDescent="0.2">
      <c r="A160" s="17" t="s">
        <v>2642</v>
      </c>
      <c r="B160" s="14" t="s">
        <v>745</v>
      </c>
      <c r="C160" s="15" t="s">
        <v>70</v>
      </c>
      <c r="D160" s="14" t="s">
        <v>744</v>
      </c>
      <c r="E160" s="14" t="s">
        <v>61</v>
      </c>
    </row>
    <row r="161" spans="1:5" x14ac:dyDescent="0.2">
      <c r="A161" s="17" t="s">
        <v>2698</v>
      </c>
      <c r="B161" s="14" t="s">
        <v>676</v>
      </c>
      <c r="C161" s="15" t="s">
        <v>70</v>
      </c>
      <c r="D161" s="14" t="s">
        <v>675</v>
      </c>
      <c r="E161" s="14" t="s">
        <v>61</v>
      </c>
    </row>
    <row r="162" spans="1:5" x14ac:dyDescent="0.2">
      <c r="A162" s="17" t="s">
        <v>2232</v>
      </c>
      <c r="B162" s="14" t="s">
        <v>1223</v>
      </c>
      <c r="C162" s="15" t="s">
        <v>70</v>
      </c>
      <c r="D162" s="14" t="s">
        <v>1222</v>
      </c>
      <c r="E162" s="14" t="s">
        <v>61</v>
      </c>
    </row>
    <row r="163" spans="1:5" ht="25.5" x14ac:dyDescent="0.2">
      <c r="A163" s="17" t="s">
        <v>2736</v>
      </c>
      <c r="B163" s="14" t="s">
        <v>623</v>
      </c>
      <c r="C163" s="15" t="s">
        <v>70</v>
      </c>
      <c r="D163" s="14" t="s">
        <v>582</v>
      </c>
      <c r="E163" s="14" t="s">
        <v>61</v>
      </c>
    </row>
    <row r="164" spans="1:5" ht="25.5" x14ac:dyDescent="0.2">
      <c r="A164" s="17" t="s">
        <v>2652</v>
      </c>
      <c r="B164" s="14" t="s">
        <v>731</v>
      </c>
      <c r="C164" s="15" t="s">
        <v>70</v>
      </c>
      <c r="D164" s="14" t="s">
        <v>62</v>
      </c>
      <c r="E164" s="14" t="s">
        <v>61</v>
      </c>
    </row>
    <row r="165" spans="1:5" x14ac:dyDescent="0.2">
      <c r="A165" s="17" t="s">
        <v>2269</v>
      </c>
      <c r="B165" s="14" t="s">
        <v>1176</v>
      </c>
      <c r="C165" s="15" t="s">
        <v>70</v>
      </c>
      <c r="D165" s="14" t="s">
        <v>1046</v>
      </c>
      <c r="E165" s="14" t="s">
        <v>61</v>
      </c>
    </row>
    <row r="166" spans="1:5" x14ac:dyDescent="0.2">
      <c r="A166" s="17" t="s">
        <v>2299</v>
      </c>
      <c r="B166" s="14" t="s">
        <v>1142</v>
      </c>
      <c r="C166" s="15" t="s">
        <v>70</v>
      </c>
      <c r="D166" s="14" t="s">
        <v>1141</v>
      </c>
      <c r="E166" s="14" t="s">
        <v>61</v>
      </c>
    </row>
    <row r="167" spans="1:5" x14ac:dyDescent="0.2">
      <c r="A167" s="17" t="s">
        <v>2656</v>
      </c>
      <c r="B167" s="14" t="s">
        <v>726</v>
      </c>
      <c r="C167" s="15" t="s">
        <v>70</v>
      </c>
      <c r="D167" s="14" t="s">
        <v>493</v>
      </c>
      <c r="E167" s="14" t="s">
        <v>61</v>
      </c>
    </row>
    <row r="168" spans="1:5" x14ac:dyDescent="0.2">
      <c r="A168" s="17" t="s">
        <v>2108</v>
      </c>
      <c r="B168" s="14" t="s">
        <v>1350</v>
      </c>
      <c r="C168" s="15" t="s">
        <v>70</v>
      </c>
      <c r="D168" s="14" t="s">
        <v>322</v>
      </c>
      <c r="E168" s="14" t="s">
        <v>61</v>
      </c>
    </row>
    <row r="169" spans="1:5" x14ac:dyDescent="0.2">
      <c r="A169" s="17" t="s">
        <v>2313</v>
      </c>
      <c r="B169" s="14" t="s">
        <v>1126</v>
      </c>
      <c r="C169" s="15" t="s">
        <v>70</v>
      </c>
      <c r="D169" s="14" t="s">
        <v>246</v>
      </c>
      <c r="E169" s="14" t="s">
        <v>61</v>
      </c>
    </row>
    <row r="170" spans="1:5" x14ac:dyDescent="0.2">
      <c r="A170" s="17" t="s">
        <v>2747</v>
      </c>
      <c r="B170" s="14" t="s">
        <v>608</v>
      </c>
      <c r="C170" s="15" t="s">
        <v>70</v>
      </c>
      <c r="D170" s="14" t="s">
        <v>262</v>
      </c>
      <c r="E170" s="14" t="s">
        <v>61</v>
      </c>
    </row>
    <row r="171" spans="1:5" x14ac:dyDescent="0.2">
      <c r="A171" s="17" t="s">
        <v>2316</v>
      </c>
      <c r="B171" s="14" t="s">
        <v>1123</v>
      </c>
      <c r="C171" s="15" t="s">
        <v>70</v>
      </c>
      <c r="D171" s="14" t="s">
        <v>223</v>
      </c>
      <c r="E171" s="14" t="s">
        <v>61</v>
      </c>
    </row>
    <row r="172" spans="1:5" ht="25.5" x14ac:dyDescent="0.2">
      <c r="A172" s="17" t="s">
        <v>3083</v>
      </c>
      <c r="B172" s="14" t="s">
        <v>110</v>
      </c>
      <c r="C172" s="15" t="s">
        <v>70</v>
      </c>
      <c r="D172" s="14" t="s">
        <v>109</v>
      </c>
      <c r="E172" s="14" t="s">
        <v>61</v>
      </c>
    </row>
    <row r="173" spans="1:5" ht="25.5" x14ac:dyDescent="0.2">
      <c r="A173" s="17" t="s">
        <v>2760</v>
      </c>
      <c r="B173" s="14" t="s">
        <v>590</v>
      </c>
      <c r="C173" s="15" t="s">
        <v>70</v>
      </c>
      <c r="D173" s="14" t="s">
        <v>258</v>
      </c>
      <c r="E173" s="14" t="s">
        <v>61</v>
      </c>
    </row>
    <row r="174" spans="1:5" x14ac:dyDescent="0.2">
      <c r="A174" s="17" t="s">
        <v>1680</v>
      </c>
      <c r="B174" s="14" t="s">
        <v>1472</v>
      </c>
      <c r="C174" s="15" t="s">
        <v>70</v>
      </c>
      <c r="D174" s="14" t="s">
        <v>744</v>
      </c>
      <c r="E174" s="14" t="s">
        <v>61</v>
      </c>
    </row>
    <row r="175" spans="1:5" ht="25.5" x14ac:dyDescent="0.2">
      <c r="A175" s="17" t="s">
        <v>2765</v>
      </c>
      <c r="B175" s="14" t="s">
        <v>583</v>
      </c>
      <c r="C175" s="15" t="s">
        <v>70</v>
      </c>
      <c r="D175" s="14" t="s">
        <v>582</v>
      </c>
      <c r="E175" s="14" t="s">
        <v>61</v>
      </c>
    </row>
    <row r="176" spans="1:5" x14ac:dyDescent="0.2">
      <c r="A176" s="17" t="s">
        <v>1638</v>
      </c>
      <c r="B176" s="14" t="s">
        <v>1514</v>
      </c>
      <c r="C176" s="15" t="s">
        <v>70</v>
      </c>
      <c r="D176" s="14" t="s">
        <v>65</v>
      </c>
      <c r="E176" s="14" t="s">
        <v>61</v>
      </c>
    </row>
    <row r="177" spans="1:5" ht="25.5" x14ac:dyDescent="0.2">
      <c r="A177" s="17" t="s">
        <v>2320</v>
      </c>
      <c r="B177" s="14" t="s">
        <v>1119</v>
      </c>
      <c r="C177" s="15" t="s">
        <v>70</v>
      </c>
      <c r="D177" s="14" t="s">
        <v>493</v>
      </c>
      <c r="E177" s="14" t="s">
        <v>61</v>
      </c>
    </row>
    <row r="178" spans="1:5" x14ac:dyDescent="0.2">
      <c r="A178" s="17" t="s">
        <v>2069</v>
      </c>
      <c r="B178" s="14" t="s">
        <v>1389</v>
      </c>
      <c r="C178" s="15" t="s">
        <v>70</v>
      </c>
      <c r="D178" s="14" t="s">
        <v>322</v>
      </c>
      <c r="E178" s="14" t="s">
        <v>61</v>
      </c>
    </row>
    <row r="179" spans="1:5" ht="25.5" x14ac:dyDescent="0.2">
      <c r="A179" s="17" t="s">
        <v>2766</v>
      </c>
      <c r="B179" s="14" t="s">
        <v>581</v>
      </c>
      <c r="C179" s="15" t="s">
        <v>70</v>
      </c>
      <c r="D179" s="14" t="s">
        <v>89</v>
      </c>
      <c r="E179" s="14" t="s">
        <v>61</v>
      </c>
    </row>
    <row r="180" spans="1:5" x14ac:dyDescent="0.2">
      <c r="A180" s="17" t="s">
        <v>2768</v>
      </c>
      <c r="B180" s="14" t="s">
        <v>579</v>
      </c>
      <c r="C180" s="15" t="s">
        <v>70</v>
      </c>
      <c r="D180" s="14" t="s">
        <v>223</v>
      </c>
      <c r="E180" s="14" t="s">
        <v>61</v>
      </c>
    </row>
    <row r="181" spans="1:5" x14ac:dyDescent="0.2">
      <c r="A181" s="17" t="s">
        <v>2961</v>
      </c>
      <c r="B181" s="14" t="s">
        <v>315</v>
      </c>
      <c r="C181" s="15" t="s">
        <v>70</v>
      </c>
      <c r="D181" s="14" t="s">
        <v>314</v>
      </c>
      <c r="E181" s="14" t="s">
        <v>61</v>
      </c>
    </row>
    <row r="182" spans="1:5" x14ac:dyDescent="0.2">
      <c r="A182" s="17" t="s">
        <v>2967</v>
      </c>
      <c r="B182" s="14" t="s">
        <v>304</v>
      </c>
      <c r="C182" s="15" t="s">
        <v>70</v>
      </c>
      <c r="D182" s="14" t="s">
        <v>297</v>
      </c>
      <c r="E182" s="14" t="s">
        <v>61</v>
      </c>
    </row>
    <row r="183" spans="1:5" x14ac:dyDescent="0.2">
      <c r="A183" s="17" t="s">
        <v>2947</v>
      </c>
      <c r="B183" s="14" t="s">
        <v>332</v>
      </c>
      <c r="C183" s="15" t="s">
        <v>70</v>
      </c>
      <c r="D183" s="14" t="s">
        <v>65</v>
      </c>
      <c r="E183" s="14" t="s">
        <v>61</v>
      </c>
    </row>
    <row r="184" spans="1:5" x14ac:dyDescent="0.2">
      <c r="A184" s="17" t="s">
        <v>2955</v>
      </c>
      <c r="B184" s="14" t="s">
        <v>323</v>
      </c>
      <c r="C184" s="15" t="s">
        <v>70</v>
      </c>
      <c r="D184" s="14" t="s">
        <v>322</v>
      </c>
      <c r="E184" s="14" t="s">
        <v>61</v>
      </c>
    </row>
    <row r="185" spans="1:5" x14ac:dyDescent="0.2">
      <c r="A185" s="17" t="s">
        <v>1683</v>
      </c>
      <c r="B185" s="14" t="s">
        <v>81</v>
      </c>
      <c r="C185" s="15" t="s">
        <v>1470</v>
      </c>
      <c r="D185" s="14" t="s">
        <v>81</v>
      </c>
      <c r="E185" s="14" t="s">
        <v>81</v>
      </c>
    </row>
    <row r="186" spans="1:5" x14ac:dyDescent="0.2">
      <c r="A186" s="17" t="s">
        <v>1735</v>
      </c>
      <c r="B186" s="14" t="s">
        <v>1220</v>
      </c>
      <c r="C186" s="15" t="s">
        <v>1394</v>
      </c>
      <c r="D186" s="14" t="s">
        <v>1220</v>
      </c>
      <c r="E186" s="14" t="s">
        <v>81</v>
      </c>
    </row>
    <row r="187" spans="1:5" x14ac:dyDescent="0.2">
      <c r="A187" s="17" t="s">
        <v>1736</v>
      </c>
      <c r="B187" s="14" t="s">
        <v>237</v>
      </c>
      <c r="C187" s="15" t="s">
        <v>1394</v>
      </c>
      <c r="D187" s="14" t="s">
        <v>237</v>
      </c>
      <c r="E187" s="14" t="s">
        <v>81</v>
      </c>
    </row>
    <row r="188" spans="1:5" x14ac:dyDescent="0.2">
      <c r="A188" s="17" t="s">
        <v>1738</v>
      </c>
      <c r="B188" s="14" t="s">
        <v>381</v>
      </c>
      <c r="C188" s="15" t="s">
        <v>1394</v>
      </c>
      <c r="D188" s="14" t="s">
        <v>381</v>
      </c>
      <c r="E188" s="14" t="s">
        <v>81</v>
      </c>
    </row>
    <row r="189" spans="1:5" x14ac:dyDescent="0.2">
      <c r="A189" s="17" t="s">
        <v>1741</v>
      </c>
      <c r="B189" s="14" t="s">
        <v>1424</v>
      </c>
      <c r="C189" s="15" t="s">
        <v>1394</v>
      </c>
      <c r="D189" s="14" t="s">
        <v>1424</v>
      </c>
      <c r="E189" s="14" t="s">
        <v>81</v>
      </c>
    </row>
    <row r="190" spans="1:5" x14ac:dyDescent="0.2">
      <c r="A190" s="17" t="s">
        <v>1742</v>
      </c>
      <c r="B190" s="14" t="s">
        <v>1423</v>
      </c>
      <c r="C190" s="15" t="s">
        <v>1394</v>
      </c>
      <c r="D190" s="14" t="s">
        <v>1423</v>
      </c>
      <c r="E190" s="14" t="s">
        <v>81</v>
      </c>
    </row>
    <row r="191" spans="1:5" x14ac:dyDescent="0.2">
      <c r="A191" s="17" t="s">
        <v>1745</v>
      </c>
      <c r="B191" s="14" t="s">
        <v>120</v>
      </c>
      <c r="C191" s="15" t="s">
        <v>1394</v>
      </c>
      <c r="D191" s="14" t="s">
        <v>120</v>
      </c>
      <c r="E191" s="14" t="s">
        <v>81</v>
      </c>
    </row>
    <row r="192" spans="1:5" x14ac:dyDescent="0.2">
      <c r="A192" s="17" t="s">
        <v>1747</v>
      </c>
      <c r="B192" s="14" t="s">
        <v>1420</v>
      </c>
      <c r="C192" s="15" t="s">
        <v>1394</v>
      </c>
      <c r="D192" s="14" t="s">
        <v>1420</v>
      </c>
      <c r="E192" s="14" t="s">
        <v>81</v>
      </c>
    </row>
    <row r="193" spans="1:5" x14ac:dyDescent="0.2">
      <c r="A193" s="17" t="s">
        <v>1749</v>
      </c>
      <c r="B193" s="14" t="s">
        <v>714</v>
      </c>
      <c r="C193" s="15" t="s">
        <v>1394</v>
      </c>
      <c r="D193" s="14" t="s">
        <v>714</v>
      </c>
      <c r="E193" s="14" t="s">
        <v>81</v>
      </c>
    </row>
    <row r="194" spans="1:5" x14ac:dyDescent="0.2">
      <c r="A194" s="17" t="s">
        <v>1754</v>
      </c>
      <c r="B194" s="14" t="s">
        <v>858</v>
      </c>
      <c r="C194" s="15" t="s">
        <v>1394</v>
      </c>
      <c r="D194" s="14" t="s">
        <v>858</v>
      </c>
      <c r="E194" s="14" t="s">
        <v>81</v>
      </c>
    </row>
    <row r="195" spans="1:5" x14ac:dyDescent="0.2">
      <c r="A195" s="17" t="s">
        <v>1759</v>
      </c>
      <c r="B195" s="14" t="s">
        <v>431</v>
      </c>
      <c r="C195" s="15" t="s">
        <v>1394</v>
      </c>
      <c r="D195" s="14" t="s">
        <v>431</v>
      </c>
      <c r="E195" s="14" t="s">
        <v>81</v>
      </c>
    </row>
    <row r="196" spans="1:5" x14ac:dyDescent="0.2">
      <c r="A196" s="17" t="s">
        <v>1784</v>
      </c>
      <c r="B196" s="14" t="s">
        <v>275</v>
      </c>
      <c r="C196" s="15" t="s">
        <v>1394</v>
      </c>
      <c r="D196" s="14" t="s">
        <v>275</v>
      </c>
      <c r="E196" s="14" t="s">
        <v>81</v>
      </c>
    </row>
    <row r="197" spans="1:5" x14ac:dyDescent="0.2">
      <c r="A197" s="17" t="s">
        <v>1786</v>
      </c>
      <c r="B197" s="14" t="s">
        <v>14</v>
      </c>
      <c r="C197" s="15" t="s">
        <v>1394</v>
      </c>
      <c r="D197" s="14" t="s">
        <v>14</v>
      </c>
      <c r="E197" s="14" t="s">
        <v>81</v>
      </c>
    </row>
    <row r="198" spans="1:5" x14ac:dyDescent="0.2">
      <c r="A198" s="17" t="s">
        <v>1787</v>
      </c>
      <c r="B198" s="14" t="s">
        <v>448</v>
      </c>
      <c r="C198" s="15" t="s">
        <v>1394</v>
      </c>
      <c r="D198" s="14" t="s">
        <v>448</v>
      </c>
      <c r="E198" s="14" t="s">
        <v>81</v>
      </c>
    </row>
    <row r="199" spans="1:5" x14ac:dyDescent="0.2">
      <c r="A199" s="17" t="s">
        <v>1799</v>
      </c>
      <c r="B199" s="14" t="s">
        <v>235</v>
      </c>
      <c r="C199" s="15" t="s">
        <v>1394</v>
      </c>
      <c r="D199" s="14" t="s">
        <v>235</v>
      </c>
      <c r="E199" s="14" t="s">
        <v>81</v>
      </c>
    </row>
    <row r="200" spans="1:5" x14ac:dyDescent="0.2">
      <c r="A200" s="17" t="s">
        <v>1800</v>
      </c>
      <c r="B200" s="14" t="s">
        <v>794</v>
      </c>
      <c r="C200" s="15" t="s">
        <v>1394</v>
      </c>
      <c r="D200" s="14" t="s">
        <v>794</v>
      </c>
      <c r="E200" s="14" t="s">
        <v>81</v>
      </c>
    </row>
    <row r="201" spans="1:5" x14ac:dyDescent="0.2">
      <c r="A201" s="17" t="s">
        <v>1801</v>
      </c>
      <c r="B201" s="14" t="s">
        <v>233</v>
      </c>
      <c r="C201" s="15" t="s">
        <v>1394</v>
      </c>
      <c r="D201" s="14" t="s">
        <v>233</v>
      </c>
      <c r="E201" s="14" t="s">
        <v>81</v>
      </c>
    </row>
    <row r="202" spans="1:5" x14ac:dyDescent="0.2">
      <c r="A202" s="17" t="s">
        <v>1804</v>
      </c>
      <c r="B202" s="14" t="s">
        <v>197</v>
      </c>
      <c r="C202" s="15" t="s">
        <v>1394</v>
      </c>
      <c r="D202" s="14" t="s">
        <v>197</v>
      </c>
      <c r="E202" s="14" t="s">
        <v>81</v>
      </c>
    </row>
    <row r="203" spans="1:5" x14ac:dyDescent="0.2">
      <c r="A203" s="17" t="s">
        <v>1808</v>
      </c>
      <c r="B203" s="14" t="s">
        <v>392</v>
      </c>
      <c r="C203" s="15" t="s">
        <v>1394</v>
      </c>
      <c r="D203" s="14" t="s">
        <v>392</v>
      </c>
      <c r="E203" s="14" t="s">
        <v>81</v>
      </c>
    </row>
    <row r="204" spans="1:5" x14ac:dyDescent="0.2">
      <c r="A204" s="17" t="s">
        <v>1813</v>
      </c>
      <c r="B204" s="14" t="s">
        <v>39</v>
      </c>
      <c r="C204" s="15" t="s">
        <v>1394</v>
      </c>
      <c r="D204" s="14" t="s">
        <v>39</v>
      </c>
      <c r="E204" s="14" t="s">
        <v>81</v>
      </c>
    </row>
    <row r="205" spans="1:5" x14ac:dyDescent="0.2">
      <c r="A205" s="17" t="s">
        <v>1829</v>
      </c>
      <c r="B205" s="14" t="s">
        <v>537</v>
      </c>
      <c r="C205" s="15" t="s">
        <v>1394</v>
      </c>
      <c r="D205" s="14" t="s">
        <v>537</v>
      </c>
      <c r="E205" s="14" t="s">
        <v>81</v>
      </c>
    </row>
    <row r="206" spans="1:5" x14ac:dyDescent="0.2">
      <c r="A206" s="17" t="s">
        <v>1830</v>
      </c>
      <c r="B206" s="14" t="s">
        <v>406</v>
      </c>
      <c r="C206" s="15" t="s">
        <v>1394</v>
      </c>
      <c r="D206" s="14" t="s">
        <v>406</v>
      </c>
      <c r="E206" s="14" t="s">
        <v>81</v>
      </c>
    </row>
    <row r="207" spans="1:5" x14ac:dyDescent="0.2">
      <c r="A207" s="17" t="s">
        <v>1844</v>
      </c>
      <c r="B207" s="14" t="s">
        <v>460</v>
      </c>
      <c r="C207" s="15" t="s">
        <v>1394</v>
      </c>
      <c r="D207" s="14" t="s">
        <v>460</v>
      </c>
      <c r="E207" s="14" t="s">
        <v>81</v>
      </c>
    </row>
    <row r="208" spans="1:5" x14ac:dyDescent="0.2">
      <c r="A208" s="17" t="s">
        <v>1847</v>
      </c>
      <c r="B208" s="14" t="s">
        <v>163</v>
      </c>
      <c r="C208" s="15" t="s">
        <v>1394</v>
      </c>
      <c r="D208" s="14" t="s">
        <v>163</v>
      </c>
      <c r="E208" s="14" t="s">
        <v>81</v>
      </c>
    </row>
    <row r="209" spans="1:5" x14ac:dyDescent="0.2">
      <c r="A209" s="17" t="s">
        <v>1849</v>
      </c>
      <c r="B209" s="14" t="s">
        <v>216</v>
      </c>
      <c r="C209" s="15" t="s">
        <v>1394</v>
      </c>
      <c r="D209" s="14" t="s">
        <v>216</v>
      </c>
      <c r="E209" s="14" t="s">
        <v>81</v>
      </c>
    </row>
    <row r="210" spans="1:5" x14ac:dyDescent="0.2">
      <c r="A210" s="17" t="s">
        <v>1867</v>
      </c>
      <c r="B210" s="14" t="s">
        <v>209</v>
      </c>
      <c r="C210" s="15" t="s">
        <v>1394</v>
      </c>
      <c r="D210" s="14" t="s">
        <v>209</v>
      </c>
      <c r="E210" s="14" t="s">
        <v>81</v>
      </c>
    </row>
    <row r="211" spans="1:5" x14ac:dyDescent="0.2">
      <c r="A211" s="17" t="s">
        <v>1871</v>
      </c>
      <c r="B211" s="14" t="s">
        <v>729</v>
      </c>
      <c r="C211" s="15" t="s">
        <v>1394</v>
      </c>
      <c r="D211" s="14" t="s">
        <v>729</v>
      </c>
      <c r="E211" s="14" t="s">
        <v>81</v>
      </c>
    </row>
    <row r="212" spans="1:5" x14ac:dyDescent="0.2">
      <c r="A212" s="17" t="s">
        <v>1875</v>
      </c>
      <c r="B212" s="14" t="s">
        <v>195</v>
      </c>
      <c r="C212" s="15" t="s">
        <v>1394</v>
      </c>
      <c r="D212" s="14" t="s">
        <v>195</v>
      </c>
      <c r="E212" s="14" t="s">
        <v>81</v>
      </c>
    </row>
    <row r="213" spans="1:5" x14ac:dyDescent="0.2">
      <c r="A213" s="17" t="s">
        <v>1890</v>
      </c>
      <c r="B213" s="14" t="s">
        <v>192</v>
      </c>
      <c r="C213" s="15" t="s">
        <v>1394</v>
      </c>
      <c r="D213" s="14" t="s">
        <v>192</v>
      </c>
      <c r="E213" s="14" t="s">
        <v>81</v>
      </c>
    </row>
    <row r="214" spans="1:5" x14ac:dyDescent="0.2">
      <c r="A214" s="17" t="s">
        <v>1891</v>
      </c>
      <c r="B214" s="14" t="s">
        <v>9</v>
      </c>
      <c r="C214" s="15" t="s">
        <v>1394</v>
      </c>
      <c r="D214" s="14" t="s">
        <v>9</v>
      </c>
      <c r="E214" s="14" t="s">
        <v>81</v>
      </c>
    </row>
    <row r="215" spans="1:5" x14ac:dyDescent="0.2">
      <c r="A215" s="17" t="s">
        <v>1901</v>
      </c>
      <c r="B215" s="14" t="s">
        <v>452</v>
      </c>
      <c r="C215" s="15" t="s">
        <v>1394</v>
      </c>
      <c r="D215" s="14" t="s">
        <v>452</v>
      </c>
      <c r="E215" s="14" t="s">
        <v>81</v>
      </c>
    </row>
    <row r="216" spans="1:5" x14ac:dyDescent="0.2">
      <c r="A216" s="17" t="s">
        <v>1902</v>
      </c>
      <c r="B216" s="14" t="s">
        <v>478</v>
      </c>
      <c r="C216" s="15" t="s">
        <v>1394</v>
      </c>
      <c r="D216" s="14" t="s">
        <v>478</v>
      </c>
      <c r="E216" s="14" t="s">
        <v>81</v>
      </c>
    </row>
    <row r="217" spans="1:5" x14ac:dyDescent="0.2">
      <c r="A217" s="17" t="s">
        <v>1903</v>
      </c>
      <c r="B217" s="14" t="s">
        <v>277</v>
      </c>
      <c r="C217" s="15" t="s">
        <v>1394</v>
      </c>
      <c r="D217" s="14" t="s">
        <v>277</v>
      </c>
      <c r="E217" s="14" t="s">
        <v>81</v>
      </c>
    </row>
    <row r="218" spans="1:5" x14ac:dyDescent="0.2">
      <c r="A218" s="17" t="s">
        <v>1910</v>
      </c>
      <c r="B218" s="14" t="s">
        <v>10</v>
      </c>
      <c r="C218" s="15" t="s">
        <v>1394</v>
      </c>
      <c r="D218" s="14" t="s">
        <v>10</v>
      </c>
      <c r="E218" s="14" t="s">
        <v>81</v>
      </c>
    </row>
    <row r="219" spans="1:5" x14ac:dyDescent="0.2">
      <c r="A219" s="17" t="s">
        <v>1920</v>
      </c>
      <c r="B219" s="14" t="s">
        <v>346</v>
      </c>
      <c r="C219" s="15" t="s">
        <v>1394</v>
      </c>
      <c r="D219" s="14" t="s">
        <v>346</v>
      </c>
      <c r="E219" s="14" t="s">
        <v>81</v>
      </c>
    </row>
    <row r="220" spans="1:5" x14ac:dyDescent="0.2">
      <c r="A220" s="17" t="s">
        <v>1923</v>
      </c>
      <c r="B220" s="14" t="s">
        <v>41</v>
      </c>
      <c r="C220" s="15" t="s">
        <v>1394</v>
      </c>
      <c r="D220" s="14" t="s">
        <v>41</v>
      </c>
      <c r="E220" s="14" t="s">
        <v>81</v>
      </c>
    </row>
    <row r="221" spans="1:5" x14ac:dyDescent="0.2">
      <c r="A221" s="17" t="s">
        <v>1925</v>
      </c>
      <c r="B221" s="14" t="s">
        <v>545</v>
      </c>
      <c r="C221" s="15" t="s">
        <v>1394</v>
      </c>
      <c r="D221" s="14" t="s">
        <v>545</v>
      </c>
      <c r="E221" s="14" t="s">
        <v>81</v>
      </c>
    </row>
    <row r="222" spans="1:5" x14ac:dyDescent="0.2">
      <c r="A222" s="17" t="s">
        <v>1926</v>
      </c>
      <c r="B222" s="14" t="s">
        <v>462</v>
      </c>
      <c r="C222" s="15" t="s">
        <v>1394</v>
      </c>
      <c r="D222" s="14" t="s">
        <v>462</v>
      </c>
      <c r="E222" s="14" t="s">
        <v>81</v>
      </c>
    </row>
    <row r="223" spans="1:5" x14ac:dyDescent="0.2">
      <c r="A223" s="17" t="s">
        <v>1930</v>
      </c>
      <c r="B223" s="14" t="s">
        <v>6</v>
      </c>
      <c r="C223" s="15" t="s">
        <v>1394</v>
      </c>
      <c r="D223" s="14" t="s">
        <v>6</v>
      </c>
      <c r="E223" s="14" t="s">
        <v>81</v>
      </c>
    </row>
    <row r="224" spans="1:5" x14ac:dyDescent="0.2">
      <c r="A224" s="17" t="s">
        <v>1933</v>
      </c>
      <c r="B224" s="14" t="s">
        <v>733</v>
      </c>
      <c r="C224" s="15" t="s">
        <v>1394</v>
      </c>
      <c r="D224" s="14" t="s">
        <v>733</v>
      </c>
      <c r="E224" s="14" t="s">
        <v>81</v>
      </c>
    </row>
    <row r="225" spans="1:5" x14ac:dyDescent="0.2">
      <c r="A225" s="17" t="s">
        <v>1939</v>
      </c>
      <c r="B225" s="14" t="s">
        <v>268</v>
      </c>
      <c r="C225" s="15" t="s">
        <v>1394</v>
      </c>
      <c r="D225" s="14" t="s">
        <v>268</v>
      </c>
      <c r="E225" s="14" t="s">
        <v>81</v>
      </c>
    </row>
    <row r="226" spans="1:5" x14ac:dyDescent="0.2">
      <c r="A226" s="17" t="s">
        <v>1950</v>
      </c>
      <c r="B226" s="14" t="s">
        <v>390</v>
      </c>
      <c r="C226" s="15" t="s">
        <v>1394</v>
      </c>
      <c r="D226" s="14" t="s">
        <v>390</v>
      </c>
      <c r="E226" s="14" t="s">
        <v>81</v>
      </c>
    </row>
    <row r="227" spans="1:5" x14ac:dyDescent="0.2">
      <c r="A227" s="17" t="s">
        <v>1952</v>
      </c>
      <c r="B227" s="14" t="s">
        <v>231</v>
      </c>
      <c r="C227" s="15" t="s">
        <v>1394</v>
      </c>
      <c r="D227" s="14" t="s">
        <v>231</v>
      </c>
      <c r="E227" s="14" t="s">
        <v>81</v>
      </c>
    </row>
    <row r="228" spans="1:5" x14ac:dyDescent="0.2">
      <c r="A228" s="17" t="s">
        <v>1957</v>
      </c>
      <c r="B228" s="14" t="s">
        <v>1143</v>
      </c>
      <c r="C228" s="15" t="s">
        <v>1394</v>
      </c>
      <c r="D228" s="14" t="s">
        <v>1143</v>
      </c>
      <c r="E228" s="14" t="s">
        <v>81</v>
      </c>
    </row>
    <row r="229" spans="1:5" x14ac:dyDescent="0.2">
      <c r="A229" s="17" t="s">
        <v>1972</v>
      </c>
      <c r="B229" s="14" t="s">
        <v>82</v>
      </c>
      <c r="C229" s="15" t="s">
        <v>1394</v>
      </c>
      <c r="D229" s="14" t="s">
        <v>82</v>
      </c>
      <c r="E229" s="14" t="s">
        <v>81</v>
      </c>
    </row>
    <row r="230" spans="1:5" x14ac:dyDescent="0.2">
      <c r="A230" s="17" t="s">
        <v>1974</v>
      </c>
      <c r="B230" s="14" t="s">
        <v>248</v>
      </c>
      <c r="C230" s="15" t="s">
        <v>1394</v>
      </c>
      <c r="D230" s="14" t="s">
        <v>248</v>
      </c>
      <c r="E230" s="14" t="s">
        <v>81</v>
      </c>
    </row>
    <row r="231" spans="1:5" x14ac:dyDescent="0.2">
      <c r="A231" s="17" t="s">
        <v>1976</v>
      </c>
      <c r="B231" s="14" t="s">
        <v>373</v>
      </c>
      <c r="C231" s="15" t="s">
        <v>1394</v>
      </c>
      <c r="D231" s="14" t="s">
        <v>373</v>
      </c>
      <c r="E231" s="14" t="s">
        <v>81</v>
      </c>
    </row>
    <row r="232" spans="1:5" x14ac:dyDescent="0.2">
      <c r="A232" s="17" t="s">
        <v>1978</v>
      </c>
      <c r="B232" s="14" t="s">
        <v>957</v>
      </c>
      <c r="C232" s="15" t="s">
        <v>1394</v>
      </c>
      <c r="D232" s="14" t="s">
        <v>957</v>
      </c>
      <c r="E232" s="14" t="s">
        <v>81</v>
      </c>
    </row>
    <row r="233" spans="1:5" x14ac:dyDescent="0.2">
      <c r="A233" s="17" t="s">
        <v>1985</v>
      </c>
      <c r="B233" s="14" t="s">
        <v>383</v>
      </c>
      <c r="C233" s="15" t="s">
        <v>1394</v>
      </c>
      <c r="D233" s="14" t="s">
        <v>383</v>
      </c>
      <c r="E233" s="14" t="s">
        <v>81</v>
      </c>
    </row>
    <row r="234" spans="1:5" x14ac:dyDescent="0.2">
      <c r="A234" s="17" t="s">
        <v>1987</v>
      </c>
      <c r="B234" s="14" t="s">
        <v>207</v>
      </c>
      <c r="C234" s="15" t="s">
        <v>1394</v>
      </c>
      <c r="D234" s="14" t="s">
        <v>207</v>
      </c>
      <c r="E234" s="14" t="s">
        <v>81</v>
      </c>
    </row>
    <row r="235" spans="1:5" x14ac:dyDescent="0.2">
      <c r="A235" s="17" t="s">
        <v>1988</v>
      </c>
      <c r="B235" s="14" t="s">
        <v>341</v>
      </c>
      <c r="C235" s="15" t="s">
        <v>1394</v>
      </c>
      <c r="D235" s="14" t="s">
        <v>341</v>
      </c>
      <c r="E235" s="14" t="s">
        <v>81</v>
      </c>
    </row>
    <row r="236" spans="1:5" x14ac:dyDescent="0.2">
      <c r="A236" s="17" t="s">
        <v>1989</v>
      </c>
      <c r="B236" s="14" t="s">
        <v>370</v>
      </c>
      <c r="C236" s="15" t="s">
        <v>1394</v>
      </c>
      <c r="D236" s="14" t="s">
        <v>370</v>
      </c>
      <c r="E236" s="14" t="s">
        <v>81</v>
      </c>
    </row>
    <row r="237" spans="1:5" x14ac:dyDescent="0.2">
      <c r="A237" s="17" t="s">
        <v>1990</v>
      </c>
      <c r="B237" s="14" t="s">
        <v>1171</v>
      </c>
      <c r="C237" s="15" t="s">
        <v>1394</v>
      </c>
      <c r="D237" s="14" t="s">
        <v>1171</v>
      </c>
      <c r="E237" s="14" t="s">
        <v>81</v>
      </c>
    </row>
    <row r="238" spans="1:5" x14ac:dyDescent="0.2">
      <c r="A238" s="17" t="s">
        <v>1994</v>
      </c>
      <c r="B238" s="14" t="s">
        <v>1033</v>
      </c>
      <c r="C238" s="15" t="s">
        <v>1394</v>
      </c>
      <c r="D238" s="14" t="s">
        <v>1033</v>
      </c>
      <c r="E238" s="14" t="s">
        <v>81</v>
      </c>
    </row>
    <row r="239" spans="1:5" x14ac:dyDescent="0.2">
      <c r="A239" s="17" t="s">
        <v>2004</v>
      </c>
      <c r="B239" s="14" t="s">
        <v>551</v>
      </c>
      <c r="C239" s="15" t="s">
        <v>1394</v>
      </c>
      <c r="D239" s="14" t="s">
        <v>551</v>
      </c>
      <c r="E239" s="14" t="s">
        <v>81</v>
      </c>
    </row>
    <row r="240" spans="1:5" x14ac:dyDescent="0.2">
      <c r="A240" s="17" t="s">
        <v>2008</v>
      </c>
      <c r="B240" s="14" t="s">
        <v>487</v>
      </c>
      <c r="C240" s="15" t="s">
        <v>1394</v>
      </c>
      <c r="D240" s="14" t="s">
        <v>487</v>
      </c>
      <c r="E240" s="14" t="s">
        <v>81</v>
      </c>
    </row>
    <row r="241" spans="1:5" x14ac:dyDescent="0.2">
      <c r="A241" s="17" t="s">
        <v>2011</v>
      </c>
      <c r="B241" s="14" t="s">
        <v>7</v>
      </c>
      <c r="C241" s="15" t="s">
        <v>1394</v>
      </c>
      <c r="D241" s="14" t="s">
        <v>7</v>
      </c>
      <c r="E241" s="14" t="s">
        <v>81</v>
      </c>
    </row>
    <row r="242" spans="1:5" x14ac:dyDescent="0.2">
      <c r="A242" s="17" t="s">
        <v>2029</v>
      </c>
      <c r="B242" s="14" t="s">
        <v>402</v>
      </c>
      <c r="C242" s="15" t="s">
        <v>1394</v>
      </c>
      <c r="D242" s="14" t="s">
        <v>402</v>
      </c>
      <c r="E242" s="14" t="s">
        <v>81</v>
      </c>
    </row>
    <row r="243" spans="1:5" x14ac:dyDescent="0.2">
      <c r="A243" s="17" t="s">
        <v>2030</v>
      </c>
      <c r="B243" s="14" t="s">
        <v>786</v>
      </c>
      <c r="C243" s="15" t="s">
        <v>1394</v>
      </c>
      <c r="D243" s="14" t="s">
        <v>786</v>
      </c>
      <c r="E243" s="14" t="s">
        <v>81</v>
      </c>
    </row>
    <row r="244" spans="1:5" x14ac:dyDescent="0.2">
      <c r="A244" s="17" t="s">
        <v>2043</v>
      </c>
      <c r="B244" s="14" t="s">
        <v>1075</v>
      </c>
      <c r="C244" s="15" t="s">
        <v>1394</v>
      </c>
      <c r="D244" s="14" t="s">
        <v>1075</v>
      </c>
      <c r="E244" s="14" t="s">
        <v>81</v>
      </c>
    </row>
    <row r="245" spans="1:5" x14ac:dyDescent="0.2">
      <c r="A245" s="17" t="s">
        <v>2045</v>
      </c>
      <c r="B245" s="14" t="s">
        <v>631</v>
      </c>
      <c r="C245" s="15" t="s">
        <v>1394</v>
      </c>
      <c r="D245" s="14" t="s">
        <v>631</v>
      </c>
      <c r="E245" s="14" t="s">
        <v>81</v>
      </c>
    </row>
    <row r="246" spans="1:5" x14ac:dyDescent="0.2">
      <c r="A246" s="17" t="s">
        <v>1953</v>
      </c>
      <c r="B246" s="14" t="s">
        <v>1406</v>
      </c>
      <c r="C246" s="15" t="s">
        <v>1394</v>
      </c>
      <c r="D246" s="14" t="s">
        <v>360</v>
      </c>
      <c r="E246" s="14" t="s">
        <v>81</v>
      </c>
    </row>
    <row r="247" spans="1:5" x14ac:dyDescent="0.2">
      <c r="A247" s="17" t="s">
        <v>2050</v>
      </c>
      <c r="B247" s="14" t="s">
        <v>205</v>
      </c>
      <c r="C247" s="15" t="s">
        <v>1394</v>
      </c>
      <c r="D247" s="14" t="s">
        <v>205</v>
      </c>
      <c r="E247" s="14" t="s">
        <v>81</v>
      </c>
    </row>
    <row r="248" spans="1:5" x14ac:dyDescent="0.2">
      <c r="A248" s="17" t="s">
        <v>2054</v>
      </c>
      <c r="B248" s="14" t="s">
        <v>8</v>
      </c>
      <c r="C248" s="15" t="s">
        <v>1394</v>
      </c>
      <c r="D248" s="14" t="s">
        <v>8</v>
      </c>
      <c r="E248" s="14" t="s">
        <v>81</v>
      </c>
    </row>
    <row r="249" spans="1:5" x14ac:dyDescent="0.2">
      <c r="A249" s="17" t="s">
        <v>2055</v>
      </c>
      <c r="B249" s="14" t="s">
        <v>628</v>
      </c>
      <c r="C249" s="15" t="s">
        <v>1394</v>
      </c>
      <c r="D249" s="14" t="s">
        <v>628</v>
      </c>
      <c r="E249" s="14" t="s">
        <v>81</v>
      </c>
    </row>
    <row r="250" spans="1:5" x14ac:dyDescent="0.2">
      <c r="A250" s="17" t="s">
        <v>2056</v>
      </c>
      <c r="B250" s="14" t="s">
        <v>101</v>
      </c>
      <c r="C250" s="15" t="s">
        <v>1394</v>
      </c>
      <c r="D250" s="14" t="s">
        <v>101</v>
      </c>
      <c r="E250" s="14" t="s">
        <v>81</v>
      </c>
    </row>
    <row r="251" spans="1:5" x14ac:dyDescent="0.2">
      <c r="A251" s="17" t="s">
        <v>2064</v>
      </c>
      <c r="B251" s="14" t="s">
        <v>4</v>
      </c>
      <c r="C251" s="15" t="s">
        <v>1394</v>
      </c>
      <c r="D251" s="14" t="s">
        <v>4</v>
      </c>
      <c r="E251" s="14" t="s">
        <v>81</v>
      </c>
    </row>
    <row r="252" spans="1:5" x14ac:dyDescent="0.2">
      <c r="A252" s="17" t="s">
        <v>2931</v>
      </c>
      <c r="B252" s="14" t="s">
        <v>12</v>
      </c>
      <c r="C252" s="15" t="s">
        <v>338</v>
      </c>
      <c r="D252" s="14" t="s">
        <v>12</v>
      </c>
      <c r="E252" s="14" t="s">
        <v>81</v>
      </c>
    </row>
    <row r="253" spans="1:5" x14ac:dyDescent="0.2">
      <c r="A253" s="17" t="s">
        <v>2330</v>
      </c>
      <c r="B253" s="14" t="s">
        <v>1109</v>
      </c>
      <c r="C253" s="15" t="s">
        <v>63</v>
      </c>
      <c r="D253" s="14" t="s">
        <v>120</v>
      </c>
      <c r="E253" s="14" t="s">
        <v>81</v>
      </c>
    </row>
    <row r="254" spans="1:5" x14ac:dyDescent="0.2">
      <c r="A254" s="17" t="s">
        <v>2776</v>
      </c>
      <c r="B254" s="14" t="s">
        <v>568</v>
      </c>
      <c r="C254" s="15" t="s">
        <v>63</v>
      </c>
      <c r="D254" s="14" t="s">
        <v>120</v>
      </c>
      <c r="E254" s="14" t="s">
        <v>81</v>
      </c>
    </row>
    <row r="255" spans="1:5" x14ac:dyDescent="0.2">
      <c r="A255" s="17" t="s">
        <v>2576</v>
      </c>
      <c r="B255" s="14" t="s">
        <v>827</v>
      </c>
      <c r="C255" s="15" t="s">
        <v>63</v>
      </c>
      <c r="D255" s="14" t="s">
        <v>14</v>
      </c>
      <c r="E255" s="14" t="s">
        <v>81</v>
      </c>
    </row>
    <row r="256" spans="1:5" ht="25.5" x14ac:dyDescent="0.2">
      <c r="A256" s="17" t="s">
        <v>2552</v>
      </c>
      <c r="B256" s="14" t="s">
        <v>856</v>
      </c>
      <c r="C256" s="15" t="s">
        <v>63</v>
      </c>
      <c r="D256" s="14" t="s">
        <v>448</v>
      </c>
      <c r="E256" s="14" t="s">
        <v>81</v>
      </c>
    </row>
    <row r="257" spans="1:5" x14ac:dyDescent="0.2">
      <c r="A257" s="17" t="s">
        <v>2341</v>
      </c>
      <c r="B257" s="14" t="s">
        <v>1098</v>
      </c>
      <c r="C257" s="15" t="s">
        <v>63</v>
      </c>
      <c r="D257" s="14" t="s">
        <v>460</v>
      </c>
      <c r="E257" s="14" t="s">
        <v>81</v>
      </c>
    </row>
    <row r="258" spans="1:5" ht="25.5" x14ac:dyDescent="0.2">
      <c r="A258" s="17" t="s">
        <v>2915</v>
      </c>
      <c r="B258" s="14" t="s">
        <v>361</v>
      </c>
      <c r="C258" s="15" t="s">
        <v>63</v>
      </c>
      <c r="D258" s="14" t="s">
        <v>360</v>
      </c>
      <c r="E258" s="14" t="s">
        <v>81</v>
      </c>
    </row>
    <row r="259" spans="1:5" x14ac:dyDescent="0.2">
      <c r="A259" s="17" t="s">
        <v>2084</v>
      </c>
      <c r="B259" s="14" t="s">
        <v>1374</v>
      </c>
      <c r="C259" s="15" t="s">
        <v>63</v>
      </c>
      <c r="D259" s="14" t="s">
        <v>237</v>
      </c>
      <c r="E259" s="14" t="s">
        <v>81</v>
      </c>
    </row>
    <row r="260" spans="1:5" x14ac:dyDescent="0.2">
      <c r="A260" s="17" t="s">
        <v>2918</v>
      </c>
      <c r="B260" s="14" t="s">
        <v>357</v>
      </c>
      <c r="C260" s="15" t="s">
        <v>63</v>
      </c>
      <c r="D260" s="14" t="s">
        <v>237</v>
      </c>
      <c r="E260" s="14" t="s">
        <v>81</v>
      </c>
    </row>
    <row r="261" spans="1:5" x14ac:dyDescent="0.2">
      <c r="A261" s="17" t="s">
        <v>3009</v>
      </c>
      <c r="B261" s="14" t="s">
        <v>238</v>
      </c>
      <c r="C261" s="15" t="s">
        <v>63</v>
      </c>
      <c r="D261" s="14" t="s">
        <v>237</v>
      </c>
      <c r="E261" s="14" t="s">
        <v>81</v>
      </c>
    </row>
    <row r="262" spans="1:5" ht="25.5" x14ac:dyDescent="0.2">
      <c r="A262" s="17" t="s">
        <v>2885</v>
      </c>
      <c r="B262" s="14" t="s">
        <v>404</v>
      </c>
      <c r="C262" s="15" t="s">
        <v>63</v>
      </c>
      <c r="D262" s="14" t="s">
        <v>381</v>
      </c>
      <c r="E262" s="14" t="s">
        <v>81</v>
      </c>
    </row>
    <row r="263" spans="1:5" x14ac:dyDescent="0.2">
      <c r="A263" s="17" t="s">
        <v>2899</v>
      </c>
      <c r="B263" s="14" t="s">
        <v>382</v>
      </c>
      <c r="C263" s="15" t="s">
        <v>63</v>
      </c>
      <c r="D263" s="14" t="s">
        <v>381</v>
      </c>
      <c r="E263" s="14" t="s">
        <v>81</v>
      </c>
    </row>
    <row r="264" spans="1:5" x14ac:dyDescent="0.2">
      <c r="A264" s="17" t="s">
        <v>2620</v>
      </c>
      <c r="B264" s="14" t="s">
        <v>773</v>
      </c>
      <c r="C264" s="15" t="s">
        <v>63</v>
      </c>
      <c r="D264" s="14" t="s">
        <v>120</v>
      </c>
      <c r="E264" s="14" t="s">
        <v>81</v>
      </c>
    </row>
    <row r="265" spans="1:5" x14ac:dyDescent="0.2">
      <c r="A265" s="17" t="s">
        <v>2897</v>
      </c>
      <c r="B265" s="14" t="s">
        <v>385</v>
      </c>
      <c r="C265" s="15" t="s">
        <v>63</v>
      </c>
      <c r="D265" s="14" t="s">
        <v>120</v>
      </c>
      <c r="E265" s="14" t="s">
        <v>81</v>
      </c>
    </row>
    <row r="266" spans="1:5" x14ac:dyDescent="0.2">
      <c r="A266" s="17" t="s">
        <v>2348</v>
      </c>
      <c r="B266" s="14" t="s">
        <v>1091</v>
      </c>
      <c r="C266" s="15" t="s">
        <v>63</v>
      </c>
      <c r="D266" s="14" t="s">
        <v>714</v>
      </c>
      <c r="E266" s="14" t="s">
        <v>81</v>
      </c>
    </row>
    <row r="267" spans="1:5" x14ac:dyDescent="0.2">
      <c r="A267" s="17" t="s">
        <v>2437</v>
      </c>
      <c r="B267" s="14" t="s">
        <v>989</v>
      </c>
      <c r="C267" s="15" t="s">
        <v>63</v>
      </c>
      <c r="D267" s="14" t="s">
        <v>714</v>
      </c>
      <c r="E267" s="14" t="s">
        <v>81</v>
      </c>
    </row>
    <row r="268" spans="1:5" x14ac:dyDescent="0.2">
      <c r="A268" s="17" t="s">
        <v>2434</v>
      </c>
      <c r="B268" s="14" t="s">
        <v>992</v>
      </c>
      <c r="C268" s="15" t="s">
        <v>63</v>
      </c>
      <c r="D268" s="14" t="s">
        <v>858</v>
      </c>
      <c r="E268" s="14" t="s">
        <v>81</v>
      </c>
    </row>
    <row r="269" spans="1:5" x14ac:dyDescent="0.2">
      <c r="A269" s="17" t="s">
        <v>2550</v>
      </c>
      <c r="B269" s="14" t="s">
        <v>859</v>
      </c>
      <c r="C269" s="15" t="s">
        <v>63</v>
      </c>
      <c r="D269" s="14" t="s">
        <v>858</v>
      </c>
      <c r="E269" s="14" t="s">
        <v>81</v>
      </c>
    </row>
    <row r="270" spans="1:5" ht="25.5" x14ac:dyDescent="0.2">
      <c r="A270" s="17" t="s">
        <v>2867</v>
      </c>
      <c r="B270" s="14" t="s">
        <v>432</v>
      </c>
      <c r="C270" s="15" t="s">
        <v>63</v>
      </c>
      <c r="D270" s="14" t="s">
        <v>431</v>
      </c>
      <c r="E270" s="14" t="s">
        <v>81</v>
      </c>
    </row>
    <row r="271" spans="1:5" x14ac:dyDescent="0.2">
      <c r="A271" s="17" t="s">
        <v>2852</v>
      </c>
      <c r="B271" s="14" t="s">
        <v>451</v>
      </c>
      <c r="C271" s="15" t="s">
        <v>63</v>
      </c>
      <c r="D271" s="14" t="s">
        <v>275</v>
      </c>
      <c r="E271" s="14" t="s">
        <v>81</v>
      </c>
    </row>
    <row r="272" spans="1:5" x14ac:dyDescent="0.2">
      <c r="A272" s="17" t="s">
        <v>2986</v>
      </c>
      <c r="B272" s="14" t="s">
        <v>276</v>
      </c>
      <c r="C272" s="15" t="s">
        <v>63</v>
      </c>
      <c r="D272" s="14" t="s">
        <v>275</v>
      </c>
      <c r="E272" s="14" t="s">
        <v>81</v>
      </c>
    </row>
    <row r="273" spans="1:5" x14ac:dyDescent="0.2">
      <c r="A273" s="17" t="s">
        <v>2328</v>
      </c>
      <c r="B273" s="14" t="s">
        <v>1111</v>
      </c>
      <c r="C273" s="15" t="s">
        <v>63</v>
      </c>
      <c r="D273" s="14" t="s">
        <v>14</v>
      </c>
      <c r="E273" s="14" t="s">
        <v>81</v>
      </c>
    </row>
    <row r="274" spans="1:5" x14ac:dyDescent="0.2">
      <c r="A274" s="17" t="s">
        <v>2993</v>
      </c>
      <c r="B274" s="14" t="s">
        <v>264</v>
      </c>
      <c r="C274" s="15" t="s">
        <v>63</v>
      </c>
      <c r="D274" s="14" t="s">
        <v>14</v>
      </c>
      <c r="E274" s="14" t="s">
        <v>81</v>
      </c>
    </row>
    <row r="275" spans="1:5" ht="25.5" x14ac:dyDescent="0.2">
      <c r="A275" s="17" t="s">
        <v>2854</v>
      </c>
      <c r="B275" s="14" t="s">
        <v>449</v>
      </c>
      <c r="C275" s="15" t="s">
        <v>63</v>
      </c>
      <c r="D275" s="14" t="s">
        <v>448</v>
      </c>
      <c r="E275" s="14" t="s">
        <v>81</v>
      </c>
    </row>
    <row r="276" spans="1:5" x14ac:dyDescent="0.2">
      <c r="A276" s="17" t="s">
        <v>2870</v>
      </c>
      <c r="B276" s="14" t="s">
        <v>427</v>
      </c>
      <c r="C276" s="15" t="s">
        <v>63</v>
      </c>
      <c r="D276" s="14" t="s">
        <v>235</v>
      </c>
      <c r="E276" s="14" t="s">
        <v>81</v>
      </c>
    </row>
    <row r="277" spans="1:5" x14ac:dyDescent="0.2">
      <c r="A277" s="17" t="s">
        <v>3010</v>
      </c>
      <c r="B277" s="14" t="s">
        <v>236</v>
      </c>
      <c r="C277" s="15" t="s">
        <v>63</v>
      </c>
      <c r="D277" s="14" t="s">
        <v>235</v>
      </c>
      <c r="E277" s="14" t="s">
        <v>81</v>
      </c>
    </row>
    <row r="278" spans="1:5" x14ac:dyDescent="0.2">
      <c r="A278" s="17" t="s">
        <v>2602</v>
      </c>
      <c r="B278" s="14" t="s">
        <v>795</v>
      </c>
      <c r="C278" s="15" t="s">
        <v>63</v>
      </c>
      <c r="D278" s="14" t="s">
        <v>794</v>
      </c>
      <c r="E278" s="14" t="s">
        <v>81</v>
      </c>
    </row>
    <row r="279" spans="1:5" x14ac:dyDescent="0.2">
      <c r="A279" s="17" t="s">
        <v>2871</v>
      </c>
      <c r="B279" s="14" t="s">
        <v>426</v>
      </c>
      <c r="C279" s="15" t="s">
        <v>63</v>
      </c>
      <c r="D279" s="14" t="s">
        <v>233</v>
      </c>
      <c r="E279" s="14" t="s">
        <v>81</v>
      </c>
    </row>
    <row r="280" spans="1:5" x14ac:dyDescent="0.2">
      <c r="A280" s="17" t="s">
        <v>3011</v>
      </c>
      <c r="B280" s="14" t="s">
        <v>234</v>
      </c>
      <c r="C280" s="15" t="s">
        <v>63</v>
      </c>
      <c r="D280" s="14" t="s">
        <v>233</v>
      </c>
      <c r="E280" s="14" t="s">
        <v>81</v>
      </c>
    </row>
    <row r="281" spans="1:5" x14ac:dyDescent="0.2">
      <c r="A281" s="17" t="s">
        <v>2633</v>
      </c>
      <c r="B281" s="14" t="s">
        <v>759</v>
      </c>
      <c r="C281" s="15" t="s">
        <v>63</v>
      </c>
      <c r="D281" s="14" t="s">
        <v>197</v>
      </c>
      <c r="E281" s="14" t="s">
        <v>81</v>
      </c>
    </row>
    <row r="282" spans="1:5" x14ac:dyDescent="0.2">
      <c r="A282" s="17" t="s">
        <v>2866</v>
      </c>
      <c r="B282" s="14" t="s">
        <v>433</v>
      </c>
      <c r="C282" s="15" t="s">
        <v>63</v>
      </c>
      <c r="D282" s="14" t="s">
        <v>392</v>
      </c>
      <c r="E282" s="14" t="s">
        <v>81</v>
      </c>
    </row>
    <row r="283" spans="1:5" x14ac:dyDescent="0.2">
      <c r="A283" s="17" t="s">
        <v>2893</v>
      </c>
      <c r="B283" s="14" t="s">
        <v>393</v>
      </c>
      <c r="C283" s="15" t="s">
        <v>63</v>
      </c>
      <c r="D283" s="14" t="s">
        <v>392</v>
      </c>
      <c r="E283" s="14" t="s">
        <v>81</v>
      </c>
    </row>
    <row r="284" spans="1:5" x14ac:dyDescent="0.2">
      <c r="A284" s="17" t="s">
        <v>2630</v>
      </c>
      <c r="B284" s="14" t="s">
        <v>762</v>
      </c>
      <c r="C284" s="15" t="s">
        <v>63</v>
      </c>
      <c r="D284" s="14" t="s">
        <v>39</v>
      </c>
      <c r="E284" s="14" t="s">
        <v>81</v>
      </c>
    </row>
    <row r="285" spans="1:5" x14ac:dyDescent="0.2">
      <c r="A285" s="17" t="s">
        <v>2440</v>
      </c>
      <c r="B285" s="14" t="s">
        <v>986</v>
      </c>
      <c r="C285" s="15" t="s">
        <v>63</v>
      </c>
      <c r="D285" s="14" t="s">
        <v>39</v>
      </c>
      <c r="E285" s="14" t="s">
        <v>81</v>
      </c>
    </row>
    <row r="286" spans="1:5" ht="25.5" x14ac:dyDescent="0.2">
      <c r="A286" s="17" t="s">
        <v>2798</v>
      </c>
      <c r="B286" s="14" t="s">
        <v>538</v>
      </c>
      <c r="C286" s="15" t="s">
        <v>63</v>
      </c>
      <c r="D286" s="14" t="s">
        <v>537</v>
      </c>
      <c r="E286" s="14" t="s">
        <v>81</v>
      </c>
    </row>
    <row r="287" spans="1:5" ht="25.5" x14ac:dyDescent="0.2">
      <c r="A287" s="17" t="s">
        <v>2883</v>
      </c>
      <c r="B287" s="14" t="s">
        <v>407</v>
      </c>
      <c r="C287" s="15" t="s">
        <v>63</v>
      </c>
      <c r="D287" s="14" t="s">
        <v>406</v>
      </c>
      <c r="E287" s="14" t="s">
        <v>81</v>
      </c>
    </row>
    <row r="288" spans="1:5" x14ac:dyDescent="0.2">
      <c r="A288" s="17" t="s">
        <v>2778</v>
      </c>
      <c r="B288" s="14" t="s">
        <v>566</v>
      </c>
      <c r="C288" s="15" t="s">
        <v>63</v>
      </c>
      <c r="D288" s="14" t="s">
        <v>460</v>
      </c>
      <c r="E288" s="14" t="s">
        <v>81</v>
      </c>
    </row>
    <row r="289" spans="1:5" x14ac:dyDescent="0.2">
      <c r="A289" s="17" t="s">
        <v>2846</v>
      </c>
      <c r="B289" s="14" t="s">
        <v>461</v>
      </c>
      <c r="C289" s="15" t="s">
        <v>63</v>
      </c>
      <c r="D289" s="14" t="s">
        <v>460</v>
      </c>
      <c r="E289" s="14" t="s">
        <v>81</v>
      </c>
    </row>
    <row r="290" spans="1:5" ht="25.5" x14ac:dyDescent="0.2">
      <c r="A290" s="17" t="s">
        <v>2571</v>
      </c>
      <c r="B290" s="14" t="s">
        <v>832</v>
      </c>
      <c r="C290" s="15" t="s">
        <v>63</v>
      </c>
      <c r="D290" s="14" t="s">
        <v>163</v>
      </c>
      <c r="E290" s="14" t="s">
        <v>81</v>
      </c>
    </row>
    <row r="291" spans="1:5" x14ac:dyDescent="0.2">
      <c r="A291" s="17" t="s">
        <v>2779</v>
      </c>
      <c r="B291" s="14" t="s">
        <v>565</v>
      </c>
      <c r="C291" s="15" t="s">
        <v>63</v>
      </c>
      <c r="D291" s="14" t="s">
        <v>163</v>
      </c>
      <c r="E291" s="14" t="s">
        <v>81</v>
      </c>
    </row>
    <row r="292" spans="1:5" ht="25.5" x14ac:dyDescent="0.2">
      <c r="A292" s="17" t="s">
        <v>3008</v>
      </c>
      <c r="B292" s="14" t="s">
        <v>239</v>
      </c>
      <c r="C292" s="15" t="s">
        <v>63</v>
      </c>
      <c r="D292" s="14" t="s">
        <v>163</v>
      </c>
      <c r="E292" s="14" t="s">
        <v>81</v>
      </c>
    </row>
    <row r="293" spans="1:5" x14ac:dyDescent="0.2">
      <c r="A293" s="17" t="s">
        <v>2906</v>
      </c>
      <c r="B293" s="14" t="s">
        <v>372</v>
      </c>
      <c r="C293" s="15" t="s">
        <v>63</v>
      </c>
      <c r="D293" s="14" t="s">
        <v>216</v>
      </c>
      <c r="E293" s="14" t="s">
        <v>81</v>
      </c>
    </row>
    <row r="294" spans="1:5" ht="25.5" x14ac:dyDescent="0.2">
      <c r="A294" s="17" t="s">
        <v>2590</v>
      </c>
      <c r="B294" s="14" t="s">
        <v>810</v>
      </c>
      <c r="C294" s="15" t="s">
        <v>63</v>
      </c>
      <c r="D294" s="14" t="s">
        <v>729</v>
      </c>
      <c r="E294" s="14" t="s">
        <v>81</v>
      </c>
    </row>
    <row r="295" spans="1:5" ht="25.5" x14ac:dyDescent="0.2">
      <c r="A295" s="17" t="s">
        <v>2605</v>
      </c>
      <c r="B295" s="14" t="s">
        <v>791</v>
      </c>
      <c r="C295" s="15" t="s">
        <v>63</v>
      </c>
      <c r="D295" s="14" t="s">
        <v>729</v>
      </c>
      <c r="E295" s="14" t="s">
        <v>81</v>
      </c>
    </row>
    <row r="296" spans="1:5" x14ac:dyDescent="0.2">
      <c r="A296" s="17" t="s">
        <v>2889</v>
      </c>
      <c r="B296" s="14" t="s">
        <v>398</v>
      </c>
      <c r="C296" s="15" t="s">
        <v>63</v>
      </c>
      <c r="D296" s="14" t="s">
        <v>195</v>
      </c>
      <c r="E296" s="14" t="s">
        <v>81</v>
      </c>
    </row>
    <row r="297" spans="1:5" x14ac:dyDescent="0.2">
      <c r="A297" s="17" t="s">
        <v>1581</v>
      </c>
      <c r="B297" s="14" t="s">
        <v>1571</v>
      </c>
      <c r="C297" s="15" t="s">
        <v>63</v>
      </c>
      <c r="D297" s="14" t="s">
        <v>9</v>
      </c>
      <c r="E297" s="14" t="s">
        <v>81</v>
      </c>
    </row>
    <row r="298" spans="1:5" x14ac:dyDescent="0.2">
      <c r="A298" s="17" t="s">
        <v>1659</v>
      </c>
      <c r="B298" s="14" t="s">
        <v>1493</v>
      </c>
      <c r="C298" s="15" t="s">
        <v>63</v>
      </c>
      <c r="D298" s="14" t="s">
        <v>9</v>
      </c>
      <c r="E298" s="14" t="s">
        <v>81</v>
      </c>
    </row>
    <row r="299" spans="1:5" x14ac:dyDescent="0.2">
      <c r="A299" s="17" t="s">
        <v>2626</v>
      </c>
      <c r="B299" s="14" t="s">
        <v>766</v>
      </c>
      <c r="C299" s="15" t="s">
        <v>63</v>
      </c>
      <c r="D299" s="14" t="s">
        <v>9</v>
      </c>
      <c r="E299" s="14" t="s">
        <v>81</v>
      </c>
    </row>
    <row r="300" spans="1:5" ht="25.5" x14ac:dyDescent="0.2">
      <c r="A300" s="17" t="s">
        <v>2992</v>
      </c>
      <c r="B300" s="14" t="s">
        <v>265</v>
      </c>
      <c r="C300" s="15" t="s">
        <v>63</v>
      </c>
      <c r="D300" s="14" t="s">
        <v>9</v>
      </c>
      <c r="E300" s="14" t="s">
        <v>81</v>
      </c>
    </row>
    <row r="301" spans="1:5" x14ac:dyDescent="0.2">
      <c r="A301" s="17" t="s">
        <v>2851</v>
      </c>
      <c r="B301" s="14" t="s">
        <v>453</v>
      </c>
      <c r="C301" s="15" t="s">
        <v>63</v>
      </c>
      <c r="D301" s="14" t="s">
        <v>452</v>
      </c>
      <c r="E301" s="14" t="s">
        <v>81</v>
      </c>
    </row>
    <row r="302" spans="1:5" x14ac:dyDescent="0.2">
      <c r="A302" s="17" t="s">
        <v>2834</v>
      </c>
      <c r="B302" s="14" t="s">
        <v>479</v>
      </c>
      <c r="C302" s="15" t="s">
        <v>63</v>
      </c>
      <c r="D302" s="14" t="s">
        <v>478</v>
      </c>
      <c r="E302" s="14" t="s">
        <v>81</v>
      </c>
    </row>
    <row r="303" spans="1:5" x14ac:dyDescent="0.2">
      <c r="A303" s="17" t="s">
        <v>2374</v>
      </c>
      <c r="B303" s="14" t="s">
        <v>1060</v>
      </c>
      <c r="C303" s="15" t="s">
        <v>63</v>
      </c>
      <c r="D303" s="14" t="s">
        <v>277</v>
      </c>
      <c r="E303" s="14" t="s">
        <v>81</v>
      </c>
    </row>
    <row r="304" spans="1:5" x14ac:dyDescent="0.2">
      <c r="A304" s="17" t="s">
        <v>2523</v>
      </c>
      <c r="B304" s="14" t="s">
        <v>886</v>
      </c>
      <c r="C304" s="15" t="s">
        <v>63</v>
      </c>
      <c r="D304" s="14" t="s">
        <v>277</v>
      </c>
      <c r="E304" s="14" t="s">
        <v>81</v>
      </c>
    </row>
    <row r="305" spans="1:5" x14ac:dyDescent="0.2">
      <c r="A305" s="17" t="s">
        <v>2985</v>
      </c>
      <c r="B305" s="14" t="s">
        <v>278</v>
      </c>
      <c r="C305" s="15" t="s">
        <v>63</v>
      </c>
      <c r="D305" s="14" t="s">
        <v>277</v>
      </c>
      <c r="E305" s="14" t="s">
        <v>81</v>
      </c>
    </row>
    <row r="306" spans="1:5" x14ac:dyDescent="0.2">
      <c r="A306" s="17" t="s">
        <v>1582</v>
      </c>
      <c r="B306" s="14" t="s">
        <v>1570</v>
      </c>
      <c r="C306" s="15" t="s">
        <v>63</v>
      </c>
      <c r="D306" s="14" t="s">
        <v>10</v>
      </c>
      <c r="E306" s="14" t="s">
        <v>81</v>
      </c>
    </row>
    <row r="307" spans="1:5" x14ac:dyDescent="0.2">
      <c r="A307" s="17" t="s">
        <v>2805</v>
      </c>
      <c r="B307" s="14" t="s">
        <v>526</v>
      </c>
      <c r="C307" s="15" t="s">
        <v>63</v>
      </c>
      <c r="D307" s="14" t="s">
        <v>10</v>
      </c>
      <c r="E307" s="14" t="s">
        <v>81</v>
      </c>
    </row>
    <row r="308" spans="1:5" x14ac:dyDescent="0.2">
      <c r="A308" s="17" t="s">
        <v>2916</v>
      </c>
      <c r="B308" s="14" t="s">
        <v>359</v>
      </c>
      <c r="C308" s="15" t="s">
        <v>63</v>
      </c>
      <c r="D308" s="14" t="s">
        <v>346</v>
      </c>
      <c r="E308" s="14" t="s">
        <v>81</v>
      </c>
    </row>
    <row r="309" spans="1:5" x14ac:dyDescent="0.2">
      <c r="A309" s="17" t="s">
        <v>2925</v>
      </c>
      <c r="B309" s="14" t="s">
        <v>347</v>
      </c>
      <c r="C309" s="15" t="s">
        <v>63</v>
      </c>
      <c r="D309" s="14" t="s">
        <v>346</v>
      </c>
      <c r="E309" s="14" t="s">
        <v>81</v>
      </c>
    </row>
    <row r="310" spans="1:5" x14ac:dyDescent="0.2">
      <c r="A310" s="17" t="s">
        <v>2447</v>
      </c>
      <c r="B310" s="14" t="s">
        <v>977</v>
      </c>
      <c r="C310" s="15" t="s">
        <v>63</v>
      </c>
      <c r="D310" s="14" t="s">
        <v>41</v>
      </c>
      <c r="E310" s="14" t="s">
        <v>81</v>
      </c>
    </row>
    <row r="311" spans="1:5" x14ac:dyDescent="0.2">
      <c r="A311" s="17" t="s">
        <v>2338</v>
      </c>
      <c r="B311" s="14" t="s">
        <v>1101</v>
      </c>
      <c r="C311" s="15" t="s">
        <v>63</v>
      </c>
      <c r="D311" s="14" t="s">
        <v>545</v>
      </c>
      <c r="E311" s="14" t="s">
        <v>81</v>
      </c>
    </row>
    <row r="312" spans="1:5" ht="25.5" x14ac:dyDescent="0.2">
      <c r="A312" s="17" t="s">
        <v>2792</v>
      </c>
      <c r="B312" s="14" t="s">
        <v>546</v>
      </c>
      <c r="C312" s="15" t="s">
        <v>63</v>
      </c>
      <c r="D312" s="14" t="s">
        <v>545</v>
      </c>
      <c r="E312" s="14" t="s">
        <v>81</v>
      </c>
    </row>
    <row r="313" spans="1:5" x14ac:dyDescent="0.2">
      <c r="A313" s="17" t="s">
        <v>2382</v>
      </c>
      <c r="B313" s="14" t="s">
        <v>1052</v>
      </c>
      <c r="C313" s="15" t="s">
        <v>63</v>
      </c>
      <c r="D313" s="14" t="s">
        <v>462</v>
      </c>
      <c r="E313" s="14" t="s">
        <v>81</v>
      </c>
    </row>
    <row r="314" spans="1:5" ht="25.5" x14ac:dyDescent="0.2">
      <c r="A314" s="17" t="s">
        <v>2845</v>
      </c>
      <c r="B314" s="14" t="s">
        <v>463</v>
      </c>
      <c r="C314" s="15" t="s">
        <v>63</v>
      </c>
      <c r="D314" s="14" t="s">
        <v>462</v>
      </c>
      <c r="E314" s="14" t="s">
        <v>81</v>
      </c>
    </row>
    <row r="315" spans="1:5" x14ac:dyDescent="0.2">
      <c r="A315" s="17" t="s">
        <v>2837</v>
      </c>
      <c r="B315" s="14" t="s">
        <v>474</v>
      </c>
      <c r="C315" s="15" t="s">
        <v>63</v>
      </c>
      <c r="D315" s="14" t="s">
        <v>6</v>
      </c>
      <c r="E315" s="14" t="s">
        <v>81</v>
      </c>
    </row>
    <row r="316" spans="1:5" ht="25.5" x14ac:dyDescent="0.2">
      <c r="A316" s="17" t="s">
        <v>2469</v>
      </c>
      <c r="B316" s="14" t="s">
        <v>951</v>
      </c>
      <c r="C316" s="15" t="s">
        <v>63</v>
      </c>
      <c r="D316" s="14" t="s">
        <v>268</v>
      </c>
      <c r="E316" s="14" t="s">
        <v>81</v>
      </c>
    </row>
    <row r="317" spans="1:5" x14ac:dyDescent="0.2">
      <c r="A317" s="17" t="s">
        <v>2990</v>
      </c>
      <c r="B317" s="14" t="s">
        <v>269</v>
      </c>
      <c r="C317" s="15" t="s">
        <v>63</v>
      </c>
      <c r="D317" s="14" t="s">
        <v>268</v>
      </c>
      <c r="E317" s="14" t="s">
        <v>81</v>
      </c>
    </row>
    <row r="318" spans="1:5" ht="25.5" x14ac:dyDescent="0.2">
      <c r="A318" s="17" t="s">
        <v>2577</v>
      </c>
      <c r="B318" s="14" t="s">
        <v>826</v>
      </c>
      <c r="C318" s="15" t="s">
        <v>63</v>
      </c>
      <c r="D318" s="14" t="s">
        <v>390</v>
      </c>
      <c r="E318" s="14" t="s">
        <v>81</v>
      </c>
    </row>
    <row r="319" spans="1:5" ht="25.5" x14ac:dyDescent="0.2">
      <c r="A319" s="17" t="s">
        <v>2619</v>
      </c>
      <c r="B319" s="14" t="s">
        <v>774</v>
      </c>
      <c r="C319" s="15" t="s">
        <v>63</v>
      </c>
      <c r="D319" s="14" t="s">
        <v>390</v>
      </c>
      <c r="E319" s="14" t="s">
        <v>81</v>
      </c>
    </row>
    <row r="320" spans="1:5" x14ac:dyDescent="0.2">
      <c r="A320" s="17" t="s">
        <v>2894</v>
      </c>
      <c r="B320" s="14" t="s">
        <v>391</v>
      </c>
      <c r="C320" s="15" t="s">
        <v>63</v>
      </c>
      <c r="D320" s="14" t="s">
        <v>390</v>
      </c>
      <c r="E320" s="14" t="s">
        <v>81</v>
      </c>
    </row>
    <row r="321" spans="1:5" ht="25.5" x14ac:dyDescent="0.2">
      <c r="A321" s="17" t="s">
        <v>2579</v>
      </c>
      <c r="B321" s="14" t="s">
        <v>824</v>
      </c>
      <c r="C321" s="15" t="s">
        <v>63</v>
      </c>
      <c r="D321" s="14" t="s">
        <v>231</v>
      </c>
      <c r="E321" s="14" t="s">
        <v>81</v>
      </c>
    </row>
    <row r="322" spans="1:5" x14ac:dyDescent="0.2">
      <c r="A322" s="17" t="s">
        <v>2596</v>
      </c>
      <c r="B322" s="14" t="s">
        <v>803</v>
      </c>
      <c r="C322" s="15" t="s">
        <v>63</v>
      </c>
      <c r="D322" s="14" t="s">
        <v>231</v>
      </c>
      <c r="E322" s="14" t="s">
        <v>81</v>
      </c>
    </row>
    <row r="323" spans="1:5" x14ac:dyDescent="0.2">
      <c r="A323" s="17" t="s">
        <v>3012</v>
      </c>
      <c r="B323" s="14" t="s">
        <v>232</v>
      </c>
      <c r="C323" s="15" t="s">
        <v>63</v>
      </c>
      <c r="D323" s="14" t="s">
        <v>231</v>
      </c>
      <c r="E323" s="14" t="s">
        <v>81</v>
      </c>
    </row>
    <row r="324" spans="1:5" x14ac:dyDescent="0.2">
      <c r="A324" s="17" t="s">
        <v>3005</v>
      </c>
      <c r="B324" s="14" t="s">
        <v>243</v>
      </c>
      <c r="C324" s="15" t="s">
        <v>63</v>
      </c>
      <c r="D324" s="14" t="s">
        <v>82</v>
      </c>
      <c r="E324" s="14" t="s">
        <v>81</v>
      </c>
    </row>
    <row r="325" spans="1:5" x14ac:dyDescent="0.2">
      <c r="A325" s="17" t="s">
        <v>3097</v>
      </c>
      <c r="B325" s="14" t="s">
        <v>83</v>
      </c>
      <c r="C325" s="15" t="s">
        <v>63</v>
      </c>
      <c r="D325" s="14" t="s">
        <v>82</v>
      </c>
      <c r="E325" s="14" t="s">
        <v>81</v>
      </c>
    </row>
    <row r="326" spans="1:5" x14ac:dyDescent="0.2">
      <c r="A326" s="17" t="s">
        <v>2436</v>
      </c>
      <c r="B326" s="14" t="s">
        <v>990</v>
      </c>
      <c r="C326" s="15" t="s">
        <v>63</v>
      </c>
      <c r="D326" s="14" t="s">
        <v>248</v>
      </c>
      <c r="E326" s="14" t="s">
        <v>81</v>
      </c>
    </row>
    <row r="327" spans="1:5" x14ac:dyDescent="0.2">
      <c r="A327" s="17" t="s">
        <v>3002</v>
      </c>
      <c r="B327" s="14" t="s">
        <v>249</v>
      </c>
      <c r="C327" s="15" t="s">
        <v>63</v>
      </c>
      <c r="D327" s="14" t="s">
        <v>248</v>
      </c>
      <c r="E327" s="14" t="s">
        <v>81</v>
      </c>
    </row>
    <row r="328" spans="1:5" x14ac:dyDescent="0.2">
      <c r="A328" s="17" t="s">
        <v>2905</v>
      </c>
      <c r="B328" s="14" t="s">
        <v>374</v>
      </c>
      <c r="C328" s="15" t="s">
        <v>63</v>
      </c>
      <c r="D328" s="14" t="s">
        <v>373</v>
      </c>
      <c r="E328" s="14" t="s">
        <v>81</v>
      </c>
    </row>
    <row r="329" spans="1:5" x14ac:dyDescent="0.2">
      <c r="A329" s="17" t="s">
        <v>1694</v>
      </c>
      <c r="B329" s="14" t="s">
        <v>1464</v>
      </c>
      <c r="C329" s="15" t="s">
        <v>63</v>
      </c>
      <c r="D329" s="14" t="s">
        <v>957</v>
      </c>
      <c r="E329" s="14" t="s">
        <v>81</v>
      </c>
    </row>
    <row r="330" spans="1:5" x14ac:dyDescent="0.2">
      <c r="A330" s="17" t="s">
        <v>2453</v>
      </c>
      <c r="B330" s="14" t="s">
        <v>971</v>
      </c>
      <c r="C330" s="15" t="s">
        <v>63</v>
      </c>
      <c r="D330" s="14" t="s">
        <v>957</v>
      </c>
      <c r="E330" s="14" t="s">
        <v>81</v>
      </c>
    </row>
    <row r="331" spans="1:5" ht="25.5" x14ac:dyDescent="0.2">
      <c r="A331" s="17" t="s">
        <v>2464</v>
      </c>
      <c r="B331" s="14" t="s">
        <v>958</v>
      </c>
      <c r="C331" s="15" t="s">
        <v>63</v>
      </c>
      <c r="D331" s="14" t="s">
        <v>957</v>
      </c>
      <c r="E331" s="14" t="s">
        <v>81</v>
      </c>
    </row>
    <row r="332" spans="1:5" x14ac:dyDescent="0.2">
      <c r="A332" s="17" t="s">
        <v>2898</v>
      </c>
      <c r="B332" s="14" t="s">
        <v>384</v>
      </c>
      <c r="C332" s="15" t="s">
        <v>63</v>
      </c>
      <c r="D332" s="14" t="s">
        <v>383</v>
      </c>
      <c r="E332" s="14" t="s">
        <v>81</v>
      </c>
    </row>
    <row r="333" spans="1:5" ht="25.5" x14ac:dyDescent="0.2">
      <c r="A333" s="17" t="s">
        <v>2907</v>
      </c>
      <c r="B333" s="14" t="s">
        <v>371</v>
      </c>
      <c r="C333" s="15" t="s">
        <v>63</v>
      </c>
      <c r="D333" s="14" t="s">
        <v>370</v>
      </c>
      <c r="E333" s="14" t="s">
        <v>81</v>
      </c>
    </row>
    <row r="334" spans="1:5" x14ac:dyDescent="0.2">
      <c r="A334" s="17" t="s">
        <v>2397</v>
      </c>
      <c r="B334" s="14" t="s">
        <v>1034</v>
      </c>
      <c r="C334" s="15" t="s">
        <v>63</v>
      </c>
      <c r="D334" s="14" t="s">
        <v>1033</v>
      </c>
      <c r="E334" s="14" t="s">
        <v>81</v>
      </c>
    </row>
    <row r="335" spans="1:5" ht="25.5" x14ac:dyDescent="0.2">
      <c r="A335" s="17" t="s">
        <v>2457</v>
      </c>
      <c r="B335" s="14" t="s">
        <v>965</v>
      </c>
      <c r="C335" s="15" t="s">
        <v>63</v>
      </c>
      <c r="D335" s="14" t="s">
        <v>551</v>
      </c>
      <c r="E335" s="14" t="s">
        <v>81</v>
      </c>
    </row>
    <row r="336" spans="1:5" ht="25.5" x14ac:dyDescent="0.2">
      <c r="A336" s="17" t="s">
        <v>2789</v>
      </c>
      <c r="B336" s="14" t="s">
        <v>552</v>
      </c>
      <c r="C336" s="15" t="s">
        <v>63</v>
      </c>
      <c r="D336" s="14" t="s">
        <v>551</v>
      </c>
      <c r="E336" s="14" t="s">
        <v>81</v>
      </c>
    </row>
    <row r="337" spans="1:5" x14ac:dyDescent="0.2">
      <c r="A337" s="17" t="s">
        <v>1704</v>
      </c>
      <c r="B337" s="14" t="s">
        <v>1454</v>
      </c>
      <c r="C337" s="15" t="s">
        <v>63</v>
      </c>
      <c r="D337" s="14" t="s">
        <v>487</v>
      </c>
      <c r="E337" s="14" t="s">
        <v>81</v>
      </c>
    </row>
    <row r="338" spans="1:5" x14ac:dyDescent="0.2">
      <c r="A338" s="17" t="s">
        <v>2402</v>
      </c>
      <c r="B338" s="14" t="s">
        <v>1028</v>
      </c>
      <c r="C338" s="15" t="s">
        <v>63</v>
      </c>
      <c r="D338" s="14" t="s">
        <v>487</v>
      </c>
      <c r="E338" s="14" t="s">
        <v>81</v>
      </c>
    </row>
    <row r="339" spans="1:5" x14ac:dyDescent="0.2">
      <c r="A339" s="17" t="s">
        <v>2829</v>
      </c>
      <c r="B339" s="14" t="s">
        <v>488</v>
      </c>
      <c r="C339" s="15" t="s">
        <v>63</v>
      </c>
      <c r="D339" s="14" t="s">
        <v>487</v>
      </c>
      <c r="E339" s="14" t="s">
        <v>81</v>
      </c>
    </row>
    <row r="340" spans="1:5" x14ac:dyDescent="0.2">
      <c r="A340" s="17" t="s">
        <v>1691</v>
      </c>
      <c r="B340" s="14" t="s">
        <v>1467</v>
      </c>
      <c r="C340" s="15" t="s">
        <v>63</v>
      </c>
      <c r="D340" s="14" t="s">
        <v>7</v>
      </c>
      <c r="E340" s="14" t="s">
        <v>81</v>
      </c>
    </row>
    <row r="341" spans="1:5" x14ac:dyDescent="0.2">
      <c r="A341" s="17" t="s">
        <v>1592</v>
      </c>
      <c r="B341" s="14" t="s">
        <v>1560</v>
      </c>
      <c r="C341" s="15" t="s">
        <v>63</v>
      </c>
      <c r="D341" s="14" t="s">
        <v>402</v>
      </c>
      <c r="E341" s="14" t="s">
        <v>81</v>
      </c>
    </row>
    <row r="342" spans="1:5" ht="25.5" x14ac:dyDescent="0.2">
      <c r="A342" s="17" t="s">
        <v>2886</v>
      </c>
      <c r="B342" s="14" t="s">
        <v>403</v>
      </c>
      <c r="C342" s="15" t="s">
        <v>63</v>
      </c>
      <c r="D342" s="14" t="s">
        <v>402</v>
      </c>
      <c r="E342" s="14" t="s">
        <v>81</v>
      </c>
    </row>
    <row r="343" spans="1:5" x14ac:dyDescent="0.2">
      <c r="A343" s="17" t="s">
        <v>2411</v>
      </c>
      <c r="B343" s="14" t="s">
        <v>1018</v>
      </c>
      <c r="C343" s="15" t="s">
        <v>63</v>
      </c>
      <c r="D343" s="14" t="s">
        <v>786</v>
      </c>
      <c r="E343" s="14" t="s">
        <v>81</v>
      </c>
    </row>
    <row r="344" spans="1:5" x14ac:dyDescent="0.2">
      <c r="A344" s="17" t="s">
        <v>2474</v>
      </c>
      <c r="B344" s="14" t="s">
        <v>945</v>
      </c>
      <c r="C344" s="15" t="s">
        <v>63</v>
      </c>
      <c r="D344" s="14" t="s">
        <v>786</v>
      </c>
      <c r="E344" s="14" t="s">
        <v>81</v>
      </c>
    </row>
    <row r="345" spans="1:5" x14ac:dyDescent="0.2">
      <c r="A345" s="17" t="s">
        <v>2609</v>
      </c>
      <c r="B345" s="14" t="s">
        <v>787</v>
      </c>
      <c r="C345" s="15" t="s">
        <v>63</v>
      </c>
      <c r="D345" s="14" t="s">
        <v>786</v>
      </c>
      <c r="E345" s="14" t="s">
        <v>81</v>
      </c>
    </row>
    <row r="346" spans="1:5" x14ac:dyDescent="0.2">
      <c r="A346" s="17" t="s">
        <v>2361</v>
      </c>
      <c r="B346" s="14" t="s">
        <v>1076</v>
      </c>
      <c r="C346" s="15" t="s">
        <v>63</v>
      </c>
      <c r="D346" s="14" t="s">
        <v>1075</v>
      </c>
      <c r="E346" s="14" t="s">
        <v>81</v>
      </c>
    </row>
    <row r="347" spans="1:5" x14ac:dyDescent="0.2">
      <c r="A347" s="17" t="s">
        <v>2414</v>
      </c>
      <c r="B347" s="14" t="s">
        <v>1015</v>
      </c>
      <c r="C347" s="15" t="s">
        <v>63</v>
      </c>
      <c r="D347" s="14" t="s">
        <v>631</v>
      </c>
      <c r="E347" s="14" t="s">
        <v>81</v>
      </c>
    </row>
    <row r="348" spans="1:5" ht="25.5" x14ac:dyDescent="0.2">
      <c r="A348" s="17" t="s">
        <v>2862</v>
      </c>
      <c r="B348" s="14" t="s">
        <v>437</v>
      </c>
      <c r="C348" s="15" t="s">
        <v>63</v>
      </c>
      <c r="D348" s="14" t="s">
        <v>205</v>
      </c>
      <c r="E348" s="14" t="s">
        <v>81</v>
      </c>
    </row>
    <row r="349" spans="1:5" x14ac:dyDescent="0.2">
      <c r="A349" s="17" t="s">
        <v>1584</v>
      </c>
      <c r="B349" s="14" t="s">
        <v>1568</v>
      </c>
      <c r="C349" s="15" t="s">
        <v>63</v>
      </c>
      <c r="D349" s="14" t="s">
        <v>8</v>
      </c>
      <c r="E349" s="14" t="s">
        <v>81</v>
      </c>
    </row>
    <row r="350" spans="1:5" x14ac:dyDescent="0.2">
      <c r="A350" s="17" t="s">
        <v>2432</v>
      </c>
      <c r="B350" s="14" t="s">
        <v>994</v>
      </c>
      <c r="C350" s="15" t="s">
        <v>63</v>
      </c>
      <c r="D350" s="14" t="s">
        <v>8</v>
      </c>
      <c r="E350" s="14" t="s">
        <v>81</v>
      </c>
    </row>
    <row r="351" spans="1:5" ht="25.5" x14ac:dyDescent="0.2">
      <c r="A351" s="17" t="s">
        <v>2814</v>
      </c>
      <c r="B351" s="14" t="s">
        <v>512</v>
      </c>
      <c r="C351" s="15" t="s">
        <v>63</v>
      </c>
      <c r="D351" s="14" t="s">
        <v>8</v>
      </c>
      <c r="E351" s="14" t="s">
        <v>81</v>
      </c>
    </row>
    <row r="352" spans="1:5" x14ac:dyDescent="0.2">
      <c r="A352" s="17" t="s">
        <v>2917</v>
      </c>
      <c r="B352" s="14" t="s">
        <v>358</v>
      </c>
      <c r="C352" s="15" t="s">
        <v>63</v>
      </c>
      <c r="D352" s="14" t="s">
        <v>8</v>
      </c>
      <c r="E352" s="14" t="s">
        <v>81</v>
      </c>
    </row>
    <row r="353" spans="1:5" x14ac:dyDescent="0.2">
      <c r="A353" s="17" t="s">
        <v>2408</v>
      </c>
      <c r="B353" s="14" t="s">
        <v>1022</v>
      </c>
      <c r="C353" s="15" t="s">
        <v>63</v>
      </c>
      <c r="D353" s="14" t="s">
        <v>4</v>
      </c>
      <c r="E353" s="14" t="s">
        <v>81</v>
      </c>
    </row>
    <row r="354" spans="1:5" ht="25.5" x14ac:dyDescent="0.2">
      <c r="A354" s="17" t="s">
        <v>2794</v>
      </c>
      <c r="B354" s="14" t="s">
        <v>543</v>
      </c>
      <c r="C354" s="15" t="s">
        <v>63</v>
      </c>
      <c r="D354" s="14" t="s">
        <v>4</v>
      </c>
      <c r="E354" s="14" t="s">
        <v>81</v>
      </c>
    </row>
    <row r="355" spans="1:5" x14ac:dyDescent="0.2">
      <c r="A355" s="17" t="s">
        <v>2507</v>
      </c>
      <c r="B355" s="14" t="s">
        <v>905</v>
      </c>
      <c r="C355" s="15" t="s">
        <v>90</v>
      </c>
      <c r="D355" s="14" t="s">
        <v>12</v>
      </c>
      <c r="E355" s="14" t="s">
        <v>81</v>
      </c>
    </row>
    <row r="356" spans="1:5" ht="25.5" x14ac:dyDescent="0.2">
      <c r="A356" s="17" t="s">
        <v>3033</v>
      </c>
      <c r="B356" s="14" t="s">
        <v>199</v>
      </c>
      <c r="C356" s="15" t="s">
        <v>90</v>
      </c>
      <c r="D356" s="14" t="s">
        <v>14</v>
      </c>
      <c r="E356" s="14" t="s">
        <v>81</v>
      </c>
    </row>
    <row r="357" spans="1:5" x14ac:dyDescent="0.2">
      <c r="A357" s="17" t="s">
        <v>3034</v>
      </c>
      <c r="B357" s="14" t="s">
        <v>198</v>
      </c>
      <c r="C357" s="15" t="s">
        <v>90</v>
      </c>
      <c r="D357" s="14" t="s">
        <v>197</v>
      </c>
      <c r="E357" s="14" t="s">
        <v>81</v>
      </c>
    </row>
    <row r="358" spans="1:5" x14ac:dyDescent="0.2">
      <c r="A358" s="17" t="s">
        <v>3054</v>
      </c>
      <c r="B358" s="14" t="s">
        <v>164</v>
      </c>
      <c r="C358" s="15" t="s">
        <v>90</v>
      </c>
      <c r="D358" s="14" t="s">
        <v>163</v>
      </c>
      <c r="E358" s="14" t="s">
        <v>81</v>
      </c>
    </row>
    <row r="359" spans="1:5" x14ac:dyDescent="0.2">
      <c r="A359" s="17" t="s">
        <v>3027</v>
      </c>
      <c r="B359" s="14" t="s">
        <v>210</v>
      </c>
      <c r="C359" s="15" t="s">
        <v>90</v>
      </c>
      <c r="D359" s="14" t="s">
        <v>209</v>
      </c>
      <c r="E359" s="14" t="s">
        <v>81</v>
      </c>
    </row>
    <row r="360" spans="1:5" x14ac:dyDescent="0.2">
      <c r="A360" s="17" t="s">
        <v>3035</v>
      </c>
      <c r="B360" s="14" t="s">
        <v>196</v>
      </c>
      <c r="C360" s="15" t="s">
        <v>90</v>
      </c>
      <c r="D360" s="14" t="s">
        <v>195</v>
      </c>
      <c r="E360" s="14" t="s">
        <v>81</v>
      </c>
    </row>
    <row r="361" spans="1:5" x14ac:dyDescent="0.2">
      <c r="A361" s="17" t="s">
        <v>3037</v>
      </c>
      <c r="B361" s="14" t="s">
        <v>193</v>
      </c>
      <c r="C361" s="15" t="s">
        <v>90</v>
      </c>
      <c r="D361" s="14" t="s">
        <v>192</v>
      </c>
      <c r="E361" s="14" t="s">
        <v>81</v>
      </c>
    </row>
    <row r="362" spans="1:5" x14ac:dyDescent="0.2">
      <c r="A362" s="17" t="s">
        <v>1656</v>
      </c>
      <c r="B362" s="14" t="s">
        <v>1496</v>
      </c>
      <c r="C362" s="15" t="s">
        <v>90</v>
      </c>
      <c r="D362" s="14" t="s">
        <v>10</v>
      </c>
      <c r="E362" s="14" t="s">
        <v>81</v>
      </c>
    </row>
    <row r="363" spans="1:5" x14ac:dyDescent="0.2">
      <c r="A363" s="17" t="s">
        <v>3028</v>
      </c>
      <c r="B363" s="14" t="s">
        <v>208</v>
      </c>
      <c r="C363" s="15" t="s">
        <v>90</v>
      </c>
      <c r="D363" s="14" t="s">
        <v>207</v>
      </c>
      <c r="E363" s="14" t="s">
        <v>81</v>
      </c>
    </row>
    <row r="364" spans="1:5" x14ac:dyDescent="0.2">
      <c r="A364" s="17" t="s">
        <v>2928</v>
      </c>
      <c r="B364" s="14" t="s">
        <v>342</v>
      </c>
      <c r="C364" s="15" t="s">
        <v>90</v>
      </c>
      <c r="D364" s="14" t="s">
        <v>341</v>
      </c>
      <c r="E364" s="14" t="s">
        <v>81</v>
      </c>
    </row>
    <row r="365" spans="1:5" x14ac:dyDescent="0.2">
      <c r="A365" s="17" t="s">
        <v>1655</v>
      </c>
      <c r="B365" s="14" t="s">
        <v>1497</v>
      </c>
      <c r="C365" s="15" t="s">
        <v>90</v>
      </c>
      <c r="D365" s="14" t="s">
        <v>370</v>
      </c>
      <c r="E365" s="14" t="s">
        <v>81</v>
      </c>
    </row>
    <row r="366" spans="1:5" x14ac:dyDescent="0.2">
      <c r="A366" s="17" t="s">
        <v>1654</v>
      </c>
      <c r="B366" s="14" t="s">
        <v>1498</v>
      </c>
      <c r="C366" s="15" t="s">
        <v>90</v>
      </c>
      <c r="D366" s="14" t="s">
        <v>1075</v>
      </c>
      <c r="E366" s="14" t="s">
        <v>81</v>
      </c>
    </row>
    <row r="367" spans="1:5" x14ac:dyDescent="0.2">
      <c r="A367" s="17" t="s">
        <v>3026</v>
      </c>
      <c r="B367" s="14" t="s">
        <v>211</v>
      </c>
      <c r="C367" s="15" t="s">
        <v>90</v>
      </c>
      <c r="D367" s="14" t="s">
        <v>205</v>
      </c>
      <c r="E367" s="14" t="s">
        <v>81</v>
      </c>
    </row>
    <row r="368" spans="1:5" x14ac:dyDescent="0.2">
      <c r="A368" s="17" t="s">
        <v>3029</v>
      </c>
      <c r="B368" s="14" t="s">
        <v>206</v>
      </c>
      <c r="C368" s="15" t="s">
        <v>90</v>
      </c>
      <c r="D368" s="14" t="s">
        <v>205</v>
      </c>
      <c r="E368" s="14" t="s">
        <v>81</v>
      </c>
    </row>
    <row r="369" spans="1:5" x14ac:dyDescent="0.2">
      <c r="A369" s="49" t="s">
        <v>3349</v>
      </c>
      <c r="B369" s="46" t="s">
        <v>3338</v>
      </c>
      <c r="C369" s="14" t="s">
        <v>70</v>
      </c>
      <c r="D369" s="14" t="s">
        <v>12</v>
      </c>
      <c r="E369" s="14" t="s">
        <v>81</v>
      </c>
    </row>
    <row r="370" spans="1:5" ht="25.5" x14ac:dyDescent="0.2">
      <c r="A370" s="17" t="s">
        <v>1746</v>
      </c>
      <c r="B370" s="14" t="s">
        <v>1421</v>
      </c>
      <c r="C370" s="15" t="s">
        <v>70</v>
      </c>
      <c r="D370" s="14" t="s">
        <v>120</v>
      </c>
      <c r="E370" s="14" t="s">
        <v>81</v>
      </c>
    </row>
    <row r="371" spans="1:5" x14ac:dyDescent="0.2">
      <c r="A371" s="17" t="s">
        <v>2510</v>
      </c>
      <c r="B371" s="14" t="s">
        <v>902</v>
      </c>
      <c r="C371" s="15" t="s">
        <v>70</v>
      </c>
      <c r="D371" s="14" t="s">
        <v>833</v>
      </c>
      <c r="E371" s="14" t="s">
        <v>81</v>
      </c>
    </row>
    <row r="372" spans="1:5" x14ac:dyDescent="0.2">
      <c r="A372" s="17" t="s">
        <v>2557</v>
      </c>
      <c r="B372" s="14" t="s">
        <v>850</v>
      </c>
      <c r="C372" s="15" t="s">
        <v>70</v>
      </c>
      <c r="D372" s="14" t="s">
        <v>833</v>
      </c>
      <c r="E372" s="14" t="s">
        <v>81</v>
      </c>
    </row>
    <row r="373" spans="1:5" x14ac:dyDescent="0.2">
      <c r="A373" s="17" t="s">
        <v>2982</v>
      </c>
      <c r="B373" s="14" t="s">
        <v>281</v>
      </c>
      <c r="C373" s="15" t="s">
        <v>70</v>
      </c>
      <c r="D373" s="14" t="s">
        <v>120</v>
      </c>
      <c r="E373" s="14" t="s">
        <v>81</v>
      </c>
    </row>
    <row r="374" spans="1:5" x14ac:dyDescent="0.2">
      <c r="A374" s="17" t="s">
        <v>1711</v>
      </c>
      <c r="B374" s="14" t="s">
        <v>1447</v>
      </c>
      <c r="C374" s="15" t="s">
        <v>70</v>
      </c>
      <c r="D374" s="14" t="s">
        <v>1424</v>
      </c>
      <c r="E374" s="14" t="s">
        <v>81</v>
      </c>
    </row>
    <row r="375" spans="1:5" x14ac:dyDescent="0.2">
      <c r="A375" s="17" t="s">
        <v>2505</v>
      </c>
      <c r="B375" s="14" t="s">
        <v>907</v>
      </c>
      <c r="C375" s="15" t="s">
        <v>70</v>
      </c>
      <c r="D375" s="14" t="s">
        <v>120</v>
      </c>
      <c r="E375" s="14" t="s">
        <v>81</v>
      </c>
    </row>
    <row r="376" spans="1:5" ht="25.5" x14ac:dyDescent="0.2">
      <c r="A376" s="17" t="s">
        <v>2530</v>
      </c>
      <c r="B376" s="14" t="s">
        <v>879</v>
      </c>
      <c r="C376" s="15" t="s">
        <v>70</v>
      </c>
      <c r="D376" s="14" t="s">
        <v>120</v>
      </c>
      <c r="E376" s="14" t="s">
        <v>81</v>
      </c>
    </row>
    <row r="377" spans="1:5" x14ac:dyDescent="0.2">
      <c r="A377" s="17" t="s">
        <v>2533</v>
      </c>
      <c r="B377" s="14" t="s">
        <v>876</v>
      </c>
      <c r="C377" s="15" t="s">
        <v>70</v>
      </c>
      <c r="D377" s="14" t="s">
        <v>120</v>
      </c>
      <c r="E377" s="14" t="s">
        <v>81</v>
      </c>
    </row>
    <row r="378" spans="1:5" x14ac:dyDescent="0.2">
      <c r="A378" s="17" t="s">
        <v>2944</v>
      </c>
      <c r="B378" s="14" t="s">
        <v>336</v>
      </c>
      <c r="C378" s="15" t="s">
        <v>70</v>
      </c>
      <c r="D378" s="14" t="s">
        <v>120</v>
      </c>
      <c r="E378" s="14" t="s">
        <v>81</v>
      </c>
    </row>
    <row r="379" spans="1:5" ht="25.5" x14ac:dyDescent="0.2">
      <c r="A379" s="17" t="s">
        <v>3077</v>
      </c>
      <c r="B379" s="14" t="s">
        <v>121</v>
      </c>
      <c r="C379" s="15" t="s">
        <v>70</v>
      </c>
      <c r="D379" s="14" t="s">
        <v>120</v>
      </c>
      <c r="E379" s="14" t="s">
        <v>81</v>
      </c>
    </row>
    <row r="380" spans="1:5" x14ac:dyDescent="0.2">
      <c r="A380" s="17" t="s">
        <v>2088</v>
      </c>
      <c r="B380" s="14" t="s">
        <v>1370</v>
      </c>
      <c r="C380" s="15" t="s">
        <v>70</v>
      </c>
      <c r="D380" s="14" t="s">
        <v>794</v>
      </c>
      <c r="E380" s="14" t="s">
        <v>81</v>
      </c>
    </row>
    <row r="381" spans="1:5" ht="38.25" x14ac:dyDescent="0.2">
      <c r="A381" s="17" t="s">
        <v>1662</v>
      </c>
      <c r="B381" s="14" t="s">
        <v>1490</v>
      </c>
      <c r="C381" s="15" t="s">
        <v>70</v>
      </c>
      <c r="D381" s="14" t="s">
        <v>39</v>
      </c>
      <c r="E381" s="14" t="s">
        <v>81</v>
      </c>
    </row>
    <row r="382" spans="1:5" ht="25.5" x14ac:dyDescent="0.2">
      <c r="A382" s="17" t="s">
        <v>2321</v>
      </c>
      <c r="B382" s="14" t="s">
        <v>1118</v>
      </c>
      <c r="C382" s="15" t="s">
        <v>70</v>
      </c>
      <c r="D382" s="14" t="s">
        <v>537</v>
      </c>
      <c r="E382" s="14" t="s">
        <v>81</v>
      </c>
    </row>
    <row r="383" spans="1:5" ht="25.5" x14ac:dyDescent="0.2">
      <c r="A383" s="17" t="s">
        <v>2565</v>
      </c>
      <c r="B383" s="14" t="s">
        <v>839</v>
      </c>
      <c r="C383" s="15" t="s">
        <v>70</v>
      </c>
      <c r="D383" s="14" t="s">
        <v>216</v>
      </c>
      <c r="E383" s="14" t="s">
        <v>81</v>
      </c>
    </row>
    <row r="384" spans="1:5" x14ac:dyDescent="0.2">
      <c r="A384" s="17" t="s">
        <v>3022</v>
      </c>
      <c r="B384" s="14" t="s">
        <v>217</v>
      </c>
      <c r="C384" s="15" t="s">
        <v>70</v>
      </c>
      <c r="D384" s="14" t="s">
        <v>216</v>
      </c>
      <c r="E384" s="14" t="s">
        <v>81</v>
      </c>
    </row>
    <row r="385" spans="1:5" x14ac:dyDescent="0.2">
      <c r="A385" s="17" t="s">
        <v>2094</v>
      </c>
      <c r="B385" s="14" t="s">
        <v>1364</v>
      </c>
      <c r="C385" s="15" t="s">
        <v>70</v>
      </c>
      <c r="D385" s="14" t="s">
        <v>209</v>
      </c>
      <c r="E385" s="14" t="s">
        <v>81</v>
      </c>
    </row>
    <row r="386" spans="1:5" x14ac:dyDescent="0.2">
      <c r="A386" s="17" t="s">
        <v>1610</v>
      </c>
      <c r="B386" s="14" t="s">
        <v>1542</v>
      </c>
      <c r="C386" s="15" t="s">
        <v>70</v>
      </c>
      <c r="D386" s="14" t="s">
        <v>277</v>
      </c>
      <c r="E386" s="14" t="s">
        <v>81</v>
      </c>
    </row>
    <row r="387" spans="1:5" ht="25.5" x14ac:dyDescent="0.2">
      <c r="A387" s="17" t="s">
        <v>2098</v>
      </c>
      <c r="B387" s="14" t="s">
        <v>1360</v>
      </c>
      <c r="C387" s="15" t="s">
        <v>70</v>
      </c>
      <c r="D387" s="14" t="s">
        <v>6</v>
      </c>
      <c r="E387" s="14" t="s">
        <v>81</v>
      </c>
    </row>
    <row r="388" spans="1:5" x14ac:dyDescent="0.2">
      <c r="A388" s="17" t="s">
        <v>2504</v>
      </c>
      <c r="B388" s="14" t="s">
        <v>908</v>
      </c>
      <c r="C388" s="15" t="s">
        <v>70</v>
      </c>
      <c r="D388" s="14" t="s">
        <v>120</v>
      </c>
      <c r="E388" s="14" t="s">
        <v>81</v>
      </c>
    </row>
    <row r="389" spans="1:5" x14ac:dyDescent="0.2">
      <c r="A389" s="17" t="s">
        <v>2521</v>
      </c>
      <c r="B389" s="14" t="s">
        <v>888</v>
      </c>
      <c r="C389" s="15" t="s">
        <v>70</v>
      </c>
      <c r="D389" s="14" t="s">
        <v>14</v>
      </c>
      <c r="E389" s="14" t="s">
        <v>81</v>
      </c>
    </row>
    <row r="390" spans="1:5" ht="25.5" x14ac:dyDescent="0.2">
      <c r="A390" s="17" t="s">
        <v>2493</v>
      </c>
      <c r="B390" s="14" t="s">
        <v>920</v>
      </c>
      <c r="C390" s="15" t="s">
        <v>70</v>
      </c>
      <c r="D390" s="14" t="s">
        <v>794</v>
      </c>
      <c r="E390" s="14" t="s">
        <v>81</v>
      </c>
    </row>
    <row r="391" spans="1:5" ht="25.5" x14ac:dyDescent="0.2">
      <c r="A391" s="17" t="s">
        <v>2113</v>
      </c>
      <c r="B391" s="14" t="s">
        <v>1345</v>
      </c>
      <c r="C391" s="15" t="s">
        <v>70</v>
      </c>
      <c r="D391" s="14" t="s">
        <v>10</v>
      </c>
      <c r="E391" s="14" t="s">
        <v>81</v>
      </c>
    </row>
    <row r="392" spans="1:5" x14ac:dyDescent="0.2">
      <c r="A392" s="17" t="s">
        <v>2105</v>
      </c>
      <c r="B392" s="14" t="s">
        <v>1353</v>
      </c>
      <c r="C392" s="15" t="s">
        <v>70</v>
      </c>
      <c r="D392" s="14" t="s">
        <v>120</v>
      </c>
      <c r="E392" s="14" t="s">
        <v>81</v>
      </c>
    </row>
    <row r="393" spans="1:5" x14ac:dyDescent="0.2">
      <c r="A393" s="17" t="s">
        <v>2112</v>
      </c>
      <c r="B393" s="14" t="s">
        <v>1346</v>
      </c>
      <c r="C393" s="15" t="s">
        <v>70</v>
      </c>
      <c r="D393" s="14" t="s">
        <v>275</v>
      </c>
      <c r="E393" s="14" t="s">
        <v>81</v>
      </c>
    </row>
    <row r="394" spans="1:5" x14ac:dyDescent="0.2">
      <c r="A394" s="17" t="s">
        <v>2106</v>
      </c>
      <c r="B394" s="14" t="s">
        <v>1352</v>
      </c>
      <c r="C394" s="15" t="s">
        <v>70</v>
      </c>
      <c r="D394" s="14" t="s">
        <v>216</v>
      </c>
      <c r="E394" s="14" t="s">
        <v>81</v>
      </c>
    </row>
    <row r="395" spans="1:5" x14ac:dyDescent="0.2">
      <c r="A395" s="17" t="s">
        <v>2324</v>
      </c>
      <c r="B395" s="14" t="s">
        <v>1115</v>
      </c>
      <c r="C395" s="15" t="s">
        <v>70</v>
      </c>
      <c r="D395" s="14" t="s">
        <v>383</v>
      </c>
      <c r="E395" s="14" t="s">
        <v>81</v>
      </c>
    </row>
    <row r="396" spans="1:5" ht="25.5" x14ac:dyDescent="0.2">
      <c r="A396" s="17" t="s">
        <v>1703</v>
      </c>
      <c r="B396" s="14" t="s">
        <v>1455</v>
      </c>
      <c r="C396" s="15" t="s">
        <v>70</v>
      </c>
      <c r="D396" s="14" t="s">
        <v>10</v>
      </c>
      <c r="E396" s="14" t="s">
        <v>81</v>
      </c>
    </row>
    <row r="397" spans="1:5" ht="25.5" x14ac:dyDescent="0.2">
      <c r="A397" s="17" t="s">
        <v>3090</v>
      </c>
      <c r="B397" s="14" t="s">
        <v>95</v>
      </c>
      <c r="C397" s="15" t="s">
        <v>70</v>
      </c>
      <c r="D397" s="14" t="s">
        <v>12</v>
      </c>
      <c r="E397" s="14" t="s">
        <v>81</v>
      </c>
    </row>
    <row r="398" spans="1:5" x14ac:dyDescent="0.2">
      <c r="A398" s="17" t="s">
        <v>2233</v>
      </c>
      <c r="B398" s="14" t="s">
        <v>1221</v>
      </c>
      <c r="C398" s="15" t="s">
        <v>70</v>
      </c>
      <c r="D398" s="14" t="s">
        <v>1220</v>
      </c>
      <c r="E398" s="14" t="s">
        <v>81</v>
      </c>
    </row>
    <row r="399" spans="1:5" x14ac:dyDescent="0.2">
      <c r="A399" s="17" t="s">
        <v>2667</v>
      </c>
      <c r="B399" s="14" t="s">
        <v>715</v>
      </c>
      <c r="C399" s="15" t="s">
        <v>70</v>
      </c>
      <c r="D399" s="14" t="s">
        <v>714</v>
      </c>
      <c r="E399" s="14" t="s">
        <v>81</v>
      </c>
    </row>
    <row r="400" spans="1:5" x14ac:dyDescent="0.2">
      <c r="A400" s="17" t="s">
        <v>2670</v>
      </c>
      <c r="B400" s="14" t="s">
        <v>710</v>
      </c>
      <c r="C400" s="15" t="s">
        <v>70</v>
      </c>
      <c r="D400" s="14" t="s">
        <v>431</v>
      </c>
      <c r="E400" s="14" t="s">
        <v>81</v>
      </c>
    </row>
    <row r="401" spans="1:5" x14ac:dyDescent="0.2">
      <c r="A401" s="17" t="s">
        <v>2677</v>
      </c>
      <c r="B401" s="14" t="s">
        <v>701</v>
      </c>
      <c r="C401" s="15" t="s">
        <v>70</v>
      </c>
      <c r="D401" s="14" t="s">
        <v>275</v>
      </c>
      <c r="E401" s="14" t="s">
        <v>81</v>
      </c>
    </row>
    <row r="402" spans="1:5" x14ac:dyDescent="0.2">
      <c r="A402" s="17" t="s">
        <v>2242</v>
      </c>
      <c r="B402" s="14" t="s">
        <v>1207</v>
      </c>
      <c r="C402" s="15" t="s">
        <v>70</v>
      </c>
      <c r="D402" s="14" t="s">
        <v>14</v>
      </c>
      <c r="E402" s="14" t="s">
        <v>81</v>
      </c>
    </row>
    <row r="403" spans="1:5" x14ac:dyDescent="0.2">
      <c r="A403" s="17" t="s">
        <v>2684</v>
      </c>
      <c r="B403" s="14" t="s">
        <v>692</v>
      </c>
      <c r="C403" s="15" t="s">
        <v>70</v>
      </c>
      <c r="D403" s="14" t="s">
        <v>537</v>
      </c>
      <c r="E403" s="14" t="s">
        <v>81</v>
      </c>
    </row>
    <row r="404" spans="1:5" ht="38.25" x14ac:dyDescent="0.2">
      <c r="A404" s="17" t="s">
        <v>2653</v>
      </c>
      <c r="B404" s="14" t="s">
        <v>730</v>
      </c>
      <c r="C404" s="15" t="s">
        <v>70</v>
      </c>
      <c r="D404" s="14" t="s">
        <v>729</v>
      </c>
      <c r="E404" s="14" t="s">
        <v>81</v>
      </c>
    </row>
    <row r="405" spans="1:5" x14ac:dyDescent="0.2">
      <c r="A405" s="17" t="s">
        <v>2291</v>
      </c>
      <c r="B405" s="14" t="s">
        <v>1151</v>
      </c>
      <c r="C405" s="15" t="s">
        <v>70</v>
      </c>
      <c r="D405" s="14" t="s">
        <v>195</v>
      </c>
      <c r="E405" s="14" t="s">
        <v>81</v>
      </c>
    </row>
    <row r="406" spans="1:5" x14ac:dyDescent="0.2">
      <c r="A406" s="49" t="s">
        <v>2288</v>
      </c>
      <c r="B406" s="46" t="s">
        <v>3336</v>
      </c>
      <c r="C406" s="14" t="s">
        <v>70</v>
      </c>
      <c r="D406" s="14" t="s">
        <v>452</v>
      </c>
      <c r="E406" s="14" t="s">
        <v>81</v>
      </c>
    </row>
    <row r="407" spans="1:5" x14ac:dyDescent="0.2">
      <c r="A407" s="17" t="s">
        <v>2288</v>
      </c>
      <c r="B407" s="14" t="s">
        <v>1154</v>
      </c>
      <c r="C407" s="15" t="s">
        <v>70</v>
      </c>
      <c r="D407" s="14" t="s">
        <v>452</v>
      </c>
      <c r="E407" s="14" t="s">
        <v>81</v>
      </c>
    </row>
    <row r="408" spans="1:5" x14ac:dyDescent="0.2">
      <c r="A408" s="17" t="s">
        <v>2702</v>
      </c>
      <c r="B408" s="14" t="s">
        <v>669</v>
      </c>
      <c r="C408" s="15" t="s">
        <v>70</v>
      </c>
      <c r="D408" s="14" t="s">
        <v>478</v>
      </c>
      <c r="E408" s="14" t="s">
        <v>81</v>
      </c>
    </row>
    <row r="409" spans="1:5" x14ac:dyDescent="0.2">
      <c r="A409" s="17" t="s">
        <v>2704</v>
      </c>
      <c r="B409" s="14" t="s">
        <v>666</v>
      </c>
      <c r="C409" s="15" t="s">
        <v>70</v>
      </c>
      <c r="D409" s="14" t="s">
        <v>545</v>
      </c>
      <c r="E409" s="14" t="s">
        <v>81</v>
      </c>
    </row>
    <row r="410" spans="1:5" x14ac:dyDescent="0.2">
      <c r="A410" s="17" t="s">
        <v>2648</v>
      </c>
      <c r="B410" s="14" t="s">
        <v>736</v>
      </c>
      <c r="C410" s="15" t="s">
        <v>70</v>
      </c>
      <c r="D410" s="14" t="s">
        <v>462</v>
      </c>
      <c r="E410" s="14" t="s">
        <v>81</v>
      </c>
    </row>
    <row r="411" spans="1:5" x14ac:dyDescent="0.2">
      <c r="A411" s="17" t="s">
        <v>2267</v>
      </c>
      <c r="B411" s="14" t="s">
        <v>1179</v>
      </c>
      <c r="C411" s="15" t="s">
        <v>70</v>
      </c>
      <c r="D411" s="14" t="s">
        <v>6</v>
      </c>
      <c r="E411" s="14" t="s">
        <v>81</v>
      </c>
    </row>
    <row r="412" spans="1:5" x14ac:dyDescent="0.2">
      <c r="A412" s="17" t="s">
        <v>2650</v>
      </c>
      <c r="B412" s="14" t="s">
        <v>734</v>
      </c>
      <c r="C412" s="15" t="s">
        <v>70</v>
      </c>
      <c r="D412" s="14" t="s">
        <v>733</v>
      </c>
      <c r="E412" s="14" t="s">
        <v>81</v>
      </c>
    </row>
    <row r="413" spans="1:5" x14ac:dyDescent="0.2">
      <c r="A413" s="17" t="s">
        <v>2707</v>
      </c>
      <c r="B413" s="14" t="s">
        <v>661</v>
      </c>
      <c r="C413" s="15" t="s">
        <v>70</v>
      </c>
      <c r="D413" s="14" t="s">
        <v>268</v>
      </c>
      <c r="E413" s="14" t="s">
        <v>81</v>
      </c>
    </row>
    <row r="414" spans="1:5" x14ac:dyDescent="0.2">
      <c r="A414" s="17" t="s">
        <v>2298</v>
      </c>
      <c r="B414" s="14" t="s">
        <v>1144</v>
      </c>
      <c r="C414" s="15" t="s">
        <v>70</v>
      </c>
      <c r="D414" s="14" t="s">
        <v>1143</v>
      </c>
      <c r="E414" s="14" t="s">
        <v>81</v>
      </c>
    </row>
    <row r="415" spans="1:5" x14ac:dyDescent="0.2">
      <c r="A415" s="17" t="s">
        <v>2661</v>
      </c>
      <c r="B415" s="14" t="s">
        <v>721</v>
      </c>
      <c r="C415" s="15" t="s">
        <v>70</v>
      </c>
      <c r="D415" s="14" t="s">
        <v>373</v>
      </c>
      <c r="E415" s="14" t="s">
        <v>81</v>
      </c>
    </row>
    <row r="416" spans="1:5" x14ac:dyDescent="0.2">
      <c r="A416" s="17" t="s">
        <v>2651</v>
      </c>
      <c r="B416" s="14" t="s">
        <v>732</v>
      </c>
      <c r="C416" s="15" t="s">
        <v>70</v>
      </c>
      <c r="D416" s="14" t="s">
        <v>383</v>
      </c>
      <c r="E416" s="14" t="s">
        <v>81</v>
      </c>
    </row>
    <row r="417" spans="1:5" ht="25.5" x14ac:dyDescent="0.2">
      <c r="A417" s="17" t="s">
        <v>2655</v>
      </c>
      <c r="B417" s="14" t="s">
        <v>727</v>
      </c>
      <c r="C417" s="15" t="s">
        <v>70</v>
      </c>
      <c r="D417" s="14" t="s">
        <v>370</v>
      </c>
      <c r="E417" s="14" t="s">
        <v>81</v>
      </c>
    </row>
    <row r="418" spans="1:5" x14ac:dyDescent="0.2">
      <c r="A418" s="17" t="s">
        <v>2272</v>
      </c>
      <c r="B418" s="14" t="s">
        <v>1172</v>
      </c>
      <c r="C418" s="15" t="s">
        <v>70</v>
      </c>
      <c r="D418" s="14" t="s">
        <v>1171</v>
      </c>
      <c r="E418" s="14" t="s">
        <v>81</v>
      </c>
    </row>
    <row r="419" spans="1:5" x14ac:dyDescent="0.2">
      <c r="A419" s="17" t="s">
        <v>2722</v>
      </c>
      <c r="B419" s="14" t="s">
        <v>642</v>
      </c>
      <c r="C419" s="15" t="s">
        <v>70</v>
      </c>
      <c r="D419" s="14" t="s">
        <v>7</v>
      </c>
      <c r="E419" s="14" t="s">
        <v>81</v>
      </c>
    </row>
    <row r="420" spans="1:5" x14ac:dyDescent="0.2">
      <c r="A420" s="17" t="s">
        <v>2279</v>
      </c>
      <c r="B420" s="14" t="s">
        <v>1164</v>
      </c>
      <c r="C420" s="15" t="s">
        <v>70</v>
      </c>
      <c r="D420" s="14" t="s">
        <v>1075</v>
      </c>
      <c r="E420" s="14" t="s">
        <v>81</v>
      </c>
    </row>
    <row r="421" spans="1:5" x14ac:dyDescent="0.2">
      <c r="A421" s="17" t="s">
        <v>2729</v>
      </c>
      <c r="B421" s="14" t="s">
        <v>632</v>
      </c>
      <c r="C421" s="15" t="s">
        <v>70</v>
      </c>
      <c r="D421" s="14" t="s">
        <v>631</v>
      </c>
      <c r="E421" s="14" t="s">
        <v>81</v>
      </c>
    </row>
    <row r="422" spans="1:5" x14ac:dyDescent="0.2">
      <c r="A422" s="17" t="s">
        <v>2711</v>
      </c>
      <c r="B422" s="14" t="s">
        <v>656</v>
      </c>
      <c r="C422" s="15" t="s">
        <v>70</v>
      </c>
      <c r="D422" s="14" t="s">
        <v>360</v>
      </c>
      <c r="E422" s="14" t="s">
        <v>81</v>
      </c>
    </row>
    <row r="423" spans="1:5" x14ac:dyDescent="0.2">
      <c r="A423" s="17" t="s">
        <v>2315</v>
      </c>
      <c r="B423" s="14" t="s">
        <v>1124</v>
      </c>
      <c r="C423" s="15" t="s">
        <v>70</v>
      </c>
      <c r="D423" s="14" t="s">
        <v>205</v>
      </c>
      <c r="E423" s="14" t="s">
        <v>81</v>
      </c>
    </row>
    <row r="424" spans="1:5" x14ac:dyDescent="0.2">
      <c r="A424" s="17" t="s">
        <v>2731</v>
      </c>
      <c r="B424" s="14" t="s">
        <v>629</v>
      </c>
      <c r="C424" s="15" t="s">
        <v>70</v>
      </c>
      <c r="D424" s="14" t="s">
        <v>628</v>
      </c>
      <c r="E424" s="14" t="s">
        <v>81</v>
      </c>
    </row>
    <row r="425" spans="1:5" x14ac:dyDescent="0.2">
      <c r="A425" s="17" t="s">
        <v>2733</v>
      </c>
      <c r="B425" s="14" t="s">
        <v>626</v>
      </c>
      <c r="C425" s="15" t="s">
        <v>70</v>
      </c>
      <c r="D425" s="14" t="s">
        <v>4</v>
      </c>
      <c r="E425" s="14" t="s">
        <v>81</v>
      </c>
    </row>
    <row r="426" spans="1:5" ht="25.5" x14ac:dyDescent="0.2">
      <c r="A426" s="17" t="s">
        <v>1678</v>
      </c>
      <c r="B426" s="14" t="s">
        <v>1474</v>
      </c>
      <c r="C426" s="15" t="s">
        <v>70</v>
      </c>
      <c r="D426" s="14" t="s">
        <v>858</v>
      </c>
      <c r="E426" s="14" t="s">
        <v>81</v>
      </c>
    </row>
    <row r="427" spans="1:5" x14ac:dyDescent="0.2">
      <c r="A427" s="17" t="s">
        <v>1673</v>
      </c>
      <c r="B427" s="14" t="s">
        <v>1479</v>
      </c>
      <c r="C427" s="15" t="s">
        <v>70</v>
      </c>
      <c r="D427" s="14" t="s">
        <v>233</v>
      </c>
      <c r="E427" s="14" t="s">
        <v>81</v>
      </c>
    </row>
    <row r="428" spans="1:5" x14ac:dyDescent="0.2">
      <c r="A428" s="17" t="s">
        <v>1718</v>
      </c>
      <c r="B428" s="14" t="s">
        <v>1440</v>
      </c>
      <c r="C428" s="15" t="s">
        <v>70</v>
      </c>
      <c r="D428" s="14" t="s">
        <v>197</v>
      </c>
      <c r="E428" s="14" t="s">
        <v>81</v>
      </c>
    </row>
    <row r="429" spans="1:5" x14ac:dyDescent="0.2">
      <c r="A429" s="17" t="s">
        <v>2773</v>
      </c>
      <c r="B429" s="14" t="s">
        <v>572</v>
      </c>
      <c r="C429" s="15" t="s">
        <v>70</v>
      </c>
      <c r="D429" s="14" t="s">
        <v>392</v>
      </c>
      <c r="E429" s="14" t="s">
        <v>81</v>
      </c>
    </row>
    <row r="430" spans="1:5" x14ac:dyDescent="0.2">
      <c r="A430" s="17" t="s">
        <v>2767</v>
      </c>
      <c r="B430" s="14" t="s">
        <v>580</v>
      </c>
      <c r="C430" s="15" t="s">
        <v>70</v>
      </c>
      <c r="D430" s="14" t="s">
        <v>460</v>
      </c>
      <c r="E430" s="14" t="s">
        <v>81</v>
      </c>
    </row>
    <row r="431" spans="1:5" x14ac:dyDescent="0.2">
      <c r="A431" s="17" t="s">
        <v>2772</v>
      </c>
      <c r="B431" s="14" t="s">
        <v>573</v>
      </c>
      <c r="C431" s="15" t="s">
        <v>70</v>
      </c>
      <c r="D431" s="14" t="s">
        <v>195</v>
      </c>
      <c r="E431" s="14" t="s">
        <v>81</v>
      </c>
    </row>
    <row r="432" spans="1:5" x14ac:dyDescent="0.2">
      <c r="A432" s="49" t="s">
        <v>3350</v>
      </c>
      <c r="B432" s="46" t="s">
        <v>3333</v>
      </c>
      <c r="C432" s="14" t="s">
        <v>70</v>
      </c>
      <c r="D432" s="14" t="s">
        <v>3346</v>
      </c>
      <c r="E432" s="14" t="s">
        <v>81</v>
      </c>
    </row>
    <row r="433" spans="1:5" ht="25.5" x14ac:dyDescent="0.2">
      <c r="A433" s="17" t="s">
        <v>1669</v>
      </c>
      <c r="B433" s="14" t="s">
        <v>1483</v>
      </c>
      <c r="C433" s="15" t="s">
        <v>70</v>
      </c>
      <c r="D433" s="14" t="s">
        <v>9</v>
      </c>
      <c r="E433" s="14" t="s">
        <v>81</v>
      </c>
    </row>
    <row r="434" spans="1:5" x14ac:dyDescent="0.2">
      <c r="A434" s="17" t="s">
        <v>2076</v>
      </c>
      <c r="B434" s="14" t="s">
        <v>1382</v>
      </c>
      <c r="C434" s="15" t="s">
        <v>70</v>
      </c>
      <c r="D434" s="14" t="s">
        <v>10</v>
      </c>
      <c r="E434" s="14" t="s">
        <v>81</v>
      </c>
    </row>
    <row r="435" spans="1:5" ht="25.5" x14ac:dyDescent="0.2">
      <c r="A435" s="17" t="s">
        <v>2090</v>
      </c>
      <c r="B435" s="14" t="s">
        <v>1368</v>
      </c>
      <c r="C435" s="15" t="s">
        <v>70</v>
      </c>
      <c r="D435" s="14" t="s">
        <v>551</v>
      </c>
      <c r="E435" s="14" t="s">
        <v>81</v>
      </c>
    </row>
    <row r="436" spans="1:5" x14ac:dyDescent="0.2">
      <c r="A436" s="17" t="s">
        <v>1660</v>
      </c>
      <c r="B436" s="14" t="s">
        <v>1492</v>
      </c>
      <c r="C436" s="15" t="s">
        <v>70</v>
      </c>
      <c r="D436" s="14" t="s">
        <v>7</v>
      </c>
      <c r="E436" s="14" t="s">
        <v>81</v>
      </c>
    </row>
    <row r="437" spans="1:5" x14ac:dyDescent="0.2">
      <c r="A437" s="17" t="s">
        <v>3087</v>
      </c>
      <c r="B437" s="14" t="s">
        <v>102</v>
      </c>
      <c r="C437" s="15" t="s">
        <v>70</v>
      </c>
      <c r="D437" s="14" t="s">
        <v>101</v>
      </c>
      <c r="E437" s="14" t="s">
        <v>81</v>
      </c>
    </row>
    <row r="438" spans="1:5" x14ac:dyDescent="0.2">
      <c r="A438" s="17" t="s">
        <v>2960</v>
      </c>
      <c r="B438" s="14" t="s">
        <v>316</v>
      </c>
      <c r="C438" s="15" t="s">
        <v>70</v>
      </c>
      <c r="D438" s="14" t="s">
        <v>12</v>
      </c>
      <c r="E438" s="14" t="s">
        <v>81</v>
      </c>
    </row>
    <row r="439" spans="1:5" x14ac:dyDescent="0.2">
      <c r="A439" s="17" t="s">
        <v>2946</v>
      </c>
      <c r="B439" s="14" t="s">
        <v>333</v>
      </c>
      <c r="C439" s="15" t="s">
        <v>70</v>
      </c>
      <c r="D439" s="14" t="s">
        <v>120</v>
      </c>
      <c r="E439" s="14" t="s">
        <v>81</v>
      </c>
    </row>
    <row r="440" spans="1:5" x14ac:dyDescent="0.2">
      <c r="A440" s="17" t="s">
        <v>2570</v>
      </c>
      <c r="B440" s="14" t="s">
        <v>834</v>
      </c>
      <c r="C440" s="15" t="s">
        <v>70</v>
      </c>
      <c r="D440" s="14" t="s">
        <v>833</v>
      </c>
      <c r="E440" s="14" t="s">
        <v>81</v>
      </c>
    </row>
    <row r="441" spans="1:5" x14ac:dyDescent="0.2">
      <c r="A441" s="17" t="s">
        <v>2520</v>
      </c>
      <c r="B441" s="14" t="s">
        <v>890</v>
      </c>
      <c r="C441" s="15" t="s">
        <v>889</v>
      </c>
      <c r="D441" s="14" t="s">
        <v>833</v>
      </c>
      <c r="E441" s="14" t="s">
        <v>81</v>
      </c>
    </row>
    <row r="442" spans="1:5" ht="25.5" x14ac:dyDescent="0.2">
      <c r="A442" s="17" t="s">
        <v>1684</v>
      </c>
      <c r="B442" s="14" t="s">
        <v>68</v>
      </c>
      <c r="C442" s="15" t="s">
        <v>1470</v>
      </c>
      <c r="D442" s="14" t="s">
        <v>68</v>
      </c>
      <c r="E442" s="14" t="s">
        <v>68</v>
      </c>
    </row>
    <row r="443" spans="1:5" x14ac:dyDescent="0.2">
      <c r="A443" s="17" t="s">
        <v>1762</v>
      </c>
      <c r="B443" s="14" t="s">
        <v>456</v>
      </c>
      <c r="C443" s="15" t="s">
        <v>1394</v>
      </c>
      <c r="D443" s="14" t="s">
        <v>456</v>
      </c>
      <c r="E443" s="14" t="s">
        <v>68</v>
      </c>
    </row>
    <row r="444" spans="1:5" x14ac:dyDescent="0.2">
      <c r="A444" s="17" t="s">
        <v>1777</v>
      </c>
      <c r="B444" s="14" t="s">
        <v>1196</v>
      </c>
      <c r="C444" s="15" t="s">
        <v>1394</v>
      </c>
      <c r="D444" s="14" t="s">
        <v>1196</v>
      </c>
      <c r="E444" s="14" t="s">
        <v>68</v>
      </c>
    </row>
    <row r="445" spans="1:5" x14ac:dyDescent="0.2">
      <c r="A445" s="17" t="s">
        <v>1781</v>
      </c>
      <c r="B445" s="14" t="s">
        <v>136</v>
      </c>
      <c r="C445" s="15" t="s">
        <v>1394</v>
      </c>
      <c r="D445" s="14" t="s">
        <v>136</v>
      </c>
      <c r="E445" s="14" t="s">
        <v>68</v>
      </c>
    </row>
    <row r="446" spans="1:5" x14ac:dyDescent="0.2">
      <c r="A446" s="17" t="s">
        <v>1793</v>
      </c>
      <c r="B446" s="14" t="s">
        <v>495</v>
      </c>
      <c r="C446" s="15" t="s">
        <v>1394</v>
      </c>
      <c r="D446" s="14" t="s">
        <v>495</v>
      </c>
      <c r="E446" s="14" t="s">
        <v>68</v>
      </c>
    </row>
    <row r="447" spans="1:5" x14ac:dyDescent="0.2">
      <c r="A447" s="17" t="s">
        <v>1798</v>
      </c>
      <c r="B447" s="14" t="s">
        <v>697</v>
      </c>
      <c r="C447" s="15" t="s">
        <v>1394</v>
      </c>
      <c r="D447" s="14" t="s">
        <v>697</v>
      </c>
      <c r="E447" s="14" t="s">
        <v>68</v>
      </c>
    </row>
    <row r="448" spans="1:5" x14ac:dyDescent="0.2">
      <c r="A448" s="17" t="s">
        <v>1803</v>
      </c>
      <c r="B448" s="14" t="s">
        <v>143</v>
      </c>
      <c r="C448" s="15" t="s">
        <v>1394</v>
      </c>
      <c r="D448" s="14" t="s">
        <v>143</v>
      </c>
      <c r="E448" s="14" t="s">
        <v>68</v>
      </c>
    </row>
    <row r="449" spans="1:5" x14ac:dyDescent="0.2">
      <c r="A449" s="17" t="s">
        <v>1807</v>
      </c>
      <c r="B449" s="14" t="s">
        <v>153</v>
      </c>
      <c r="C449" s="15" t="s">
        <v>1394</v>
      </c>
      <c r="D449" s="14" t="s">
        <v>153</v>
      </c>
      <c r="E449" s="14" t="s">
        <v>68</v>
      </c>
    </row>
    <row r="450" spans="1:5" x14ac:dyDescent="0.2">
      <c r="A450" s="17" t="s">
        <v>1811</v>
      </c>
      <c r="B450" s="14" t="s">
        <v>416</v>
      </c>
      <c r="C450" s="15" t="s">
        <v>1394</v>
      </c>
      <c r="D450" s="14" t="s">
        <v>416</v>
      </c>
      <c r="E450" s="14" t="s">
        <v>68</v>
      </c>
    </row>
    <row r="451" spans="1:5" x14ac:dyDescent="0.2">
      <c r="A451" s="17" t="s">
        <v>1824</v>
      </c>
      <c r="B451" s="14" t="s">
        <v>273</v>
      </c>
      <c r="C451" s="15" t="s">
        <v>1394</v>
      </c>
      <c r="D451" s="14" t="s">
        <v>273</v>
      </c>
      <c r="E451" s="14" t="s">
        <v>68</v>
      </c>
    </row>
    <row r="452" spans="1:5" x14ac:dyDescent="0.2">
      <c r="A452" s="17" t="s">
        <v>1832</v>
      </c>
      <c r="B452" s="14" t="s">
        <v>139</v>
      </c>
      <c r="C452" s="15" t="s">
        <v>1394</v>
      </c>
      <c r="D452" s="14" t="s">
        <v>139</v>
      </c>
      <c r="E452" s="14" t="s">
        <v>68</v>
      </c>
    </row>
    <row r="453" spans="1:5" x14ac:dyDescent="0.2">
      <c r="A453" s="17" t="s">
        <v>1839</v>
      </c>
      <c r="B453" s="14" t="s">
        <v>271</v>
      </c>
      <c r="C453" s="15" t="s">
        <v>1394</v>
      </c>
      <c r="D453" s="14" t="s">
        <v>271</v>
      </c>
      <c r="E453" s="14" t="s">
        <v>68</v>
      </c>
    </row>
    <row r="454" spans="1:5" x14ac:dyDescent="0.2">
      <c r="A454" s="17" t="s">
        <v>1842</v>
      </c>
      <c r="B454" s="14" t="s">
        <v>439</v>
      </c>
      <c r="C454" s="15" t="s">
        <v>1394</v>
      </c>
      <c r="D454" s="14" t="s">
        <v>439</v>
      </c>
      <c r="E454" s="14" t="s">
        <v>68</v>
      </c>
    </row>
    <row r="455" spans="1:5" x14ac:dyDescent="0.2">
      <c r="A455" s="17" t="s">
        <v>1843</v>
      </c>
      <c r="B455" s="14" t="s">
        <v>527</v>
      </c>
      <c r="C455" s="15" t="s">
        <v>1394</v>
      </c>
      <c r="D455" s="14" t="s">
        <v>527</v>
      </c>
      <c r="E455" s="14" t="s">
        <v>68</v>
      </c>
    </row>
    <row r="456" spans="1:5" x14ac:dyDescent="0.2">
      <c r="A456" s="17" t="s">
        <v>1845</v>
      </c>
      <c r="B456" s="14" t="s">
        <v>220</v>
      </c>
      <c r="C456" s="15" t="s">
        <v>1394</v>
      </c>
      <c r="D456" s="14" t="s">
        <v>220</v>
      </c>
      <c r="E456" s="14" t="s">
        <v>68</v>
      </c>
    </row>
    <row r="457" spans="1:5" x14ac:dyDescent="0.2">
      <c r="A457" s="17" t="s">
        <v>1869</v>
      </c>
      <c r="B457" s="14" t="s">
        <v>141</v>
      </c>
      <c r="C457" s="15" t="s">
        <v>1394</v>
      </c>
      <c r="D457" s="14" t="s">
        <v>141</v>
      </c>
      <c r="E457" s="14" t="s">
        <v>68</v>
      </c>
    </row>
    <row r="458" spans="1:5" x14ac:dyDescent="0.2">
      <c r="A458" s="17" t="s">
        <v>1884</v>
      </c>
      <c r="B458" s="14" t="s">
        <v>497</v>
      </c>
      <c r="C458" s="15" t="s">
        <v>1394</v>
      </c>
      <c r="D458" s="14" t="s">
        <v>497</v>
      </c>
      <c r="E458" s="14" t="s">
        <v>68</v>
      </c>
    </row>
    <row r="459" spans="1:5" x14ac:dyDescent="0.2">
      <c r="A459" s="17" t="s">
        <v>1889</v>
      </c>
      <c r="B459" s="14" t="s">
        <v>167</v>
      </c>
      <c r="C459" s="15" t="s">
        <v>1394</v>
      </c>
      <c r="D459" s="14" t="s">
        <v>167</v>
      </c>
      <c r="E459" s="14" t="s">
        <v>68</v>
      </c>
    </row>
    <row r="460" spans="1:5" x14ac:dyDescent="0.2">
      <c r="A460" s="17" t="s">
        <v>1896</v>
      </c>
      <c r="B460" s="14" t="s">
        <v>329</v>
      </c>
      <c r="C460" s="15" t="s">
        <v>1394</v>
      </c>
      <c r="D460" s="14" t="s">
        <v>329</v>
      </c>
      <c r="E460" s="14" t="s">
        <v>68</v>
      </c>
    </row>
    <row r="461" spans="1:5" x14ac:dyDescent="0.2">
      <c r="A461" s="17" t="s">
        <v>1898</v>
      </c>
      <c r="B461" s="14" t="s">
        <v>670</v>
      </c>
      <c r="C461" s="15" t="s">
        <v>1394</v>
      </c>
      <c r="D461" s="14" t="s">
        <v>670</v>
      </c>
      <c r="E461" s="14" t="s">
        <v>68</v>
      </c>
    </row>
    <row r="462" spans="1:5" x14ac:dyDescent="0.2">
      <c r="A462" s="17" t="s">
        <v>1935</v>
      </c>
      <c r="B462" s="14" t="s">
        <v>662</v>
      </c>
      <c r="C462" s="15" t="s">
        <v>1394</v>
      </c>
      <c r="D462" s="14" t="s">
        <v>662</v>
      </c>
      <c r="E462" s="14" t="s">
        <v>68</v>
      </c>
    </row>
    <row r="463" spans="1:5" x14ac:dyDescent="0.2">
      <c r="A463" s="17" t="s">
        <v>1955</v>
      </c>
      <c r="B463" s="14" t="s">
        <v>1131</v>
      </c>
      <c r="C463" s="15" t="s">
        <v>1394</v>
      </c>
      <c r="D463" s="14" t="s">
        <v>1131</v>
      </c>
      <c r="E463" s="14" t="s">
        <v>68</v>
      </c>
    </row>
    <row r="464" spans="1:5" x14ac:dyDescent="0.2">
      <c r="A464" s="17" t="s">
        <v>1958</v>
      </c>
      <c r="B464" s="14" t="s">
        <v>654</v>
      </c>
      <c r="C464" s="15" t="s">
        <v>1394</v>
      </c>
      <c r="D464" s="14" t="s">
        <v>654</v>
      </c>
      <c r="E464" s="14" t="s">
        <v>68</v>
      </c>
    </row>
    <row r="465" spans="1:5" x14ac:dyDescent="0.2">
      <c r="A465" s="17" t="s">
        <v>1980</v>
      </c>
      <c r="B465" s="14" t="s">
        <v>1038</v>
      </c>
      <c r="C465" s="15" t="s">
        <v>1394</v>
      </c>
      <c r="D465" s="14" t="s">
        <v>1038</v>
      </c>
      <c r="E465" s="14" t="s">
        <v>68</v>
      </c>
    </row>
    <row r="466" spans="1:5" x14ac:dyDescent="0.2">
      <c r="A466" s="17" t="s">
        <v>1995</v>
      </c>
      <c r="B466" s="14" t="s">
        <v>132</v>
      </c>
      <c r="C466" s="15" t="s">
        <v>1394</v>
      </c>
      <c r="D466" s="14" t="s">
        <v>132</v>
      </c>
      <c r="E466" s="14" t="s">
        <v>68</v>
      </c>
    </row>
    <row r="467" spans="1:5" x14ac:dyDescent="0.2">
      <c r="A467" s="17" t="s">
        <v>1996</v>
      </c>
      <c r="B467" s="14" t="s">
        <v>645</v>
      </c>
      <c r="C467" s="15" t="s">
        <v>1394</v>
      </c>
      <c r="D467" s="14" t="s">
        <v>645</v>
      </c>
      <c r="E467" s="14" t="s">
        <v>68</v>
      </c>
    </row>
    <row r="468" spans="1:5" x14ac:dyDescent="0.2">
      <c r="A468" s="17" t="s">
        <v>2003</v>
      </c>
      <c r="B468" s="14" t="s">
        <v>518</v>
      </c>
      <c r="C468" s="15" t="s">
        <v>1394</v>
      </c>
      <c r="D468" s="14" t="s">
        <v>518</v>
      </c>
      <c r="E468" s="14" t="s">
        <v>68</v>
      </c>
    </row>
    <row r="469" spans="1:5" x14ac:dyDescent="0.2">
      <c r="A469" s="17" t="s">
        <v>2025</v>
      </c>
      <c r="B469" s="14" t="s">
        <v>1399</v>
      </c>
      <c r="C469" s="15" t="s">
        <v>1394</v>
      </c>
      <c r="D469" s="14" t="s">
        <v>1399</v>
      </c>
      <c r="E469" s="14" t="s">
        <v>68</v>
      </c>
    </row>
    <row r="470" spans="1:5" x14ac:dyDescent="0.2">
      <c r="A470" s="17" t="s">
        <v>2049</v>
      </c>
      <c r="B470" s="14" t="s">
        <v>428</v>
      </c>
      <c r="C470" s="15" t="s">
        <v>1394</v>
      </c>
      <c r="D470" s="14" t="s">
        <v>428</v>
      </c>
      <c r="E470" s="14" t="s">
        <v>68</v>
      </c>
    </row>
    <row r="471" spans="1:5" x14ac:dyDescent="0.2">
      <c r="A471" s="17" t="s">
        <v>2051</v>
      </c>
      <c r="B471" s="14" t="s">
        <v>520</v>
      </c>
      <c r="C471" s="15" t="s">
        <v>1394</v>
      </c>
      <c r="D471" s="14" t="s">
        <v>520</v>
      </c>
      <c r="E471" s="14" t="s">
        <v>68</v>
      </c>
    </row>
    <row r="472" spans="1:5" x14ac:dyDescent="0.2">
      <c r="A472" s="17" t="s">
        <v>1788</v>
      </c>
      <c r="B472" s="14" t="s">
        <v>1417</v>
      </c>
      <c r="C472" s="15" t="s">
        <v>1394</v>
      </c>
      <c r="D472" s="14" t="s">
        <v>1417</v>
      </c>
      <c r="E472" s="14" t="s">
        <v>68</v>
      </c>
    </row>
    <row r="473" spans="1:5" x14ac:dyDescent="0.2">
      <c r="A473" s="17" t="s">
        <v>2012</v>
      </c>
      <c r="B473" s="14" t="s">
        <v>639</v>
      </c>
      <c r="C473" s="15" t="s">
        <v>1394</v>
      </c>
      <c r="D473" s="14" t="s">
        <v>639</v>
      </c>
      <c r="E473" s="14" t="s">
        <v>68</v>
      </c>
    </row>
    <row r="474" spans="1:5" x14ac:dyDescent="0.2">
      <c r="A474" s="17" t="s">
        <v>2934</v>
      </c>
      <c r="B474" s="14" t="s">
        <v>69</v>
      </c>
      <c r="C474" s="15" t="s">
        <v>338</v>
      </c>
      <c r="D474" s="14" t="s">
        <v>69</v>
      </c>
      <c r="E474" s="14" t="s">
        <v>68</v>
      </c>
    </row>
    <row r="475" spans="1:5" x14ac:dyDescent="0.2">
      <c r="A475" s="17" t="s">
        <v>2935</v>
      </c>
      <c r="B475" s="14" t="s">
        <v>311</v>
      </c>
      <c r="C475" s="15" t="s">
        <v>338</v>
      </c>
      <c r="D475" s="14" t="s">
        <v>311</v>
      </c>
      <c r="E475" s="14" t="s">
        <v>68</v>
      </c>
    </row>
    <row r="476" spans="1:5" x14ac:dyDescent="0.2">
      <c r="A476" s="17" t="s">
        <v>2551</v>
      </c>
      <c r="B476" s="14" t="s">
        <v>857</v>
      </c>
      <c r="C476" s="15" t="s">
        <v>63</v>
      </c>
      <c r="D476" s="14" t="s">
        <v>153</v>
      </c>
      <c r="E476" s="14" t="s">
        <v>68</v>
      </c>
    </row>
    <row r="477" spans="1:5" x14ac:dyDescent="0.2">
      <c r="A477" s="17" t="s">
        <v>2841</v>
      </c>
      <c r="B477" s="14" t="s">
        <v>470</v>
      </c>
      <c r="C477" s="15" t="s">
        <v>63</v>
      </c>
      <c r="D477" s="14" t="s">
        <v>456</v>
      </c>
      <c r="E477" s="14" t="s">
        <v>68</v>
      </c>
    </row>
    <row r="478" spans="1:5" x14ac:dyDescent="0.2">
      <c r="A478" s="17" t="s">
        <v>2356</v>
      </c>
      <c r="B478" s="14" t="s">
        <v>1081</v>
      </c>
      <c r="C478" s="15" t="s">
        <v>63</v>
      </c>
      <c r="D478" s="14" t="s">
        <v>136</v>
      </c>
      <c r="E478" s="14" t="s">
        <v>68</v>
      </c>
    </row>
    <row r="479" spans="1:5" x14ac:dyDescent="0.2">
      <c r="A479" s="17" t="s">
        <v>2588</v>
      </c>
      <c r="B479" s="14" t="s">
        <v>812</v>
      </c>
      <c r="C479" s="15" t="s">
        <v>63</v>
      </c>
      <c r="D479" s="14" t="s">
        <v>136</v>
      </c>
      <c r="E479" s="14" t="s">
        <v>68</v>
      </c>
    </row>
    <row r="480" spans="1:5" x14ac:dyDescent="0.2">
      <c r="A480" s="17" t="s">
        <v>2824</v>
      </c>
      <c r="B480" s="14" t="s">
        <v>496</v>
      </c>
      <c r="C480" s="15" t="s">
        <v>63</v>
      </c>
      <c r="D480" s="14" t="s">
        <v>495</v>
      </c>
      <c r="E480" s="14" t="s">
        <v>68</v>
      </c>
    </row>
    <row r="481" spans="1:5" ht="25.5" x14ac:dyDescent="0.2">
      <c r="A481" s="17" t="s">
        <v>2603</v>
      </c>
      <c r="B481" s="14" t="s">
        <v>793</v>
      </c>
      <c r="C481" s="15" t="s">
        <v>63</v>
      </c>
      <c r="D481" s="14" t="s">
        <v>697</v>
      </c>
      <c r="E481" s="14" t="s">
        <v>68</v>
      </c>
    </row>
    <row r="482" spans="1:5" x14ac:dyDescent="0.2">
      <c r="A482" s="17" t="s">
        <v>2584</v>
      </c>
      <c r="B482" s="14" t="s">
        <v>817</v>
      </c>
      <c r="C482" s="15" t="s">
        <v>63</v>
      </c>
      <c r="D482" s="14" t="s">
        <v>153</v>
      </c>
      <c r="E482" s="14" t="s">
        <v>68</v>
      </c>
    </row>
    <row r="483" spans="1:5" ht="25.5" x14ac:dyDescent="0.2">
      <c r="A483" s="17" t="s">
        <v>2877</v>
      </c>
      <c r="B483" s="14" t="s">
        <v>417</v>
      </c>
      <c r="C483" s="15" t="s">
        <v>63</v>
      </c>
      <c r="D483" s="14" t="s">
        <v>416</v>
      </c>
      <c r="E483" s="14" t="s">
        <v>68</v>
      </c>
    </row>
    <row r="484" spans="1:5" x14ac:dyDescent="0.2">
      <c r="A484" s="17" t="s">
        <v>2987</v>
      </c>
      <c r="B484" s="14" t="s">
        <v>274</v>
      </c>
      <c r="C484" s="15" t="s">
        <v>63</v>
      </c>
      <c r="D484" s="14" t="s">
        <v>273</v>
      </c>
      <c r="E484" s="14" t="s">
        <v>68</v>
      </c>
    </row>
    <row r="485" spans="1:5" ht="25.5" x14ac:dyDescent="0.2">
      <c r="A485" s="17" t="s">
        <v>2838</v>
      </c>
      <c r="B485" s="14" t="s">
        <v>473</v>
      </c>
      <c r="C485" s="15" t="s">
        <v>63</v>
      </c>
      <c r="D485" s="14" t="s">
        <v>139</v>
      </c>
      <c r="E485" s="14" t="s">
        <v>68</v>
      </c>
    </row>
    <row r="486" spans="1:5" x14ac:dyDescent="0.2">
      <c r="A486" s="17" t="s">
        <v>2988</v>
      </c>
      <c r="B486" s="14" t="s">
        <v>272</v>
      </c>
      <c r="C486" s="15" t="s">
        <v>63</v>
      </c>
      <c r="D486" s="14" t="s">
        <v>271</v>
      </c>
      <c r="E486" s="14" t="s">
        <v>68</v>
      </c>
    </row>
    <row r="487" spans="1:5" x14ac:dyDescent="0.2">
      <c r="A487" s="17" t="s">
        <v>2860</v>
      </c>
      <c r="B487" s="14" t="s">
        <v>440</v>
      </c>
      <c r="C487" s="15" t="s">
        <v>63</v>
      </c>
      <c r="D487" s="14" t="s">
        <v>439</v>
      </c>
      <c r="E487" s="14" t="s">
        <v>68</v>
      </c>
    </row>
    <row r="488" spans="1:5" x14ac:dyDescent="0.2">
      <c r="A488" s="17" t="s">
        <v>2804</v>
      </c>
      <c r="B488" s="14" t="s">
        <v>528</v>
      </c>
      <c r="C488" s="15" t="s">
        <v>63</v>
      </c>
      <c r="D488" s="14" t="s">
        <v>527</v>
      </c>
      <c r="E488" s="14" t="s">
        <v>68</v>
      </c>
    </row>
    <row r="489" spans="1:5" x14ac:dyDescent="0.2">
      <c r="A489" s="17" t="s">
        <v>3019</v>
      </c>
      <c r="B489" s="14" t="s">
        <v>221</v>
      </c>
      <c r="C489" s="15" t="s">
        <v>63</v>
      </c>
      <c r="D489" s="14" t="s">
        <v>220</v>
      </c>
      <c r="E489" s="14" t="s">
        <v>68</v>
      </c>
    </row>
    <row r="490" spans="1:5" x14ac:dyDescent="0.2">
      <c r="A490" s="17" t="s">
        <v>2548</v>
      </c>
      <c r="B490" s="14" t="s">
        <v>861</v>
      </c>
      <c r="C490" s="15" t="s">
        <v>63</v>
      </c>
      <c r="D490" s="14" t="s">
        <v>141</v>
      </c>
      <c r="E490" s="14" t="s">
        <v>68</v>
      </c>
    </row>
    <row r="491" spans="1:5" ht="25.5" x14ac:dyDescent="0.2">
      <c r="A491" s="17" t="s">
        <v>2868</v>
      </c>
      <c r="B491" s="14" t="s">
        <v>430</v>
      </c>
      <c r="C491" s="15" t="s">
        <v>63</v>
      </c>
      <c r="D491" s="14" t="s">
        <v>141</v>
      </c>
      <c r="E491" s="14" t="s">
        <v>68</v>
      </c>
    </row>
    <row r="492" spans="1:5" x14ac:dyDescent="0.2">
      <c r="A492" s="17" t="s">
        <v>3024</v>
      </c>
      <c r="B492" s="14" t="s">
        <v>213</v>
      </c>
      <c r="C492" s="15" t="s">
        <v>63</v>
      </c>
      <c r="D492" s="14" t="s">
        <v>141</v>
      </c>
      <c r="E492" s="14" t="s">
        <v>68</v>
      </c>
    </row>
    <row r="493" spans="1:5" ht="25.5" x14ac:dyDescent="0.2">
      <c r="A493" s="17" t="s">
        <v>2428</v>
      </c>
      <c r="B493" s="14" t="s">
        <v>998</v>
      </c>
      <c r="C493" s="15" t="s">
        <v>63</v>
      </c>
      <c r="D493" s="14" t="s">
        <v>497</v>
      </c>
      <c r="E493" s="14" t="s">
        <v>68</v>
      </c>
    </row>
    <row r="494" spans="1:5" ht="25.5" x14ac:dyDescent="0.2">
      <c r="A494" s="17" t="s">
        <v>2823</v>
      </c>
      <c r="B494" s="14" t="s">
        <v>498</v>
      </c>
      <c r="C494" s="15" t="s">
        <v>63</v>
      </c>
      <c r="D494" s="14" t="s">
        <v>497</v>
      </c>
      <c r="E494" s="14" t="s">
        <v>68</v>
      </c>
    </row>
    <row r="495" spans="1:5" x14ac:dyDescent="0.2">
      <c r="A495" s="17" t="s">
        <v>3001</v>
      </c>
      <c r="B495" s="14" t="s">
        <v>250</v>
      </c>
      <c r="C495" s="15" t="s">
        <v>63</v>
      </c>
      <c r="D495" s="14" t="s">
        <v>167</v>
      </c>
      <c r="E495" s="14" t="s">
        <v>68</v>
      </c>
    </row>
    <row r="496" spans="1:5" x14ac:dyDescent="0.2">
      <c r="A496" s="17" t="s">
        <v>2624</v>
      </c>
      <c r="B496" s="14" t="s">
        <v>768</v>
      </c>
      <c r="C496" s="15" t="s">
        <v>63</v>
      </c>
      <c r="D496" s="14" t="s">
        <v>329</v>
      </c>
      <c r="E496" s="14" t="s">
        <v>68</v>
      </c>
    </row>
    <row r="497" spans="1:5" x14ac:dyDescent="0.2">
      <c r="A497" s="17" t="s">
        <v>2855</v>
      </c>
      <c r="B497" s="14" t="s">
        <v>447</v>
      </c>
      <c r="C497" s="15" t="s">
        <v>63</v>
      </c>
      <c r="D497" s="14" t="s">
        <v>329</v>
      </c>
      <c r="E497" s="14" t="s">
        <v>68</v>
      </c>
    </row>
    <row r="498" spans="1:5" x14ac:dyDescent="0.2">
      <c r="A498" s="17" t="s">
        <v>2615</v>
      </c>
      <c r="B498" s="14" t="s">
        <v>779</v>
      </c>
      <c r="C498" s="15" t="s">
        <v>63</v>
      </c>
      <c r="D498" s="14" t="s">
        <v>670</v>
      </c>
      <c r="E498" s="14" t="s">
        <v>68</v>
      </c>
    </row>
    <row r="499" spans="1:5" x14ac:dyDescent="0.2">
      <c r="A499" s="17" t="s">
        <v>2573</v>
      </c>
      <c r="B499" s="14" t="s">
        <v>830</v>
      </c>
      <c r="C499" s="15" t="s">
        <v>63</v>
      </c>
      <c r="D499" s="14" t="s">
        <v>662</v>
      </c>
      <c r="E499" s="14" t="s">
        <v>68</v>
      </c>
    </row>
    <row r="500" spans="1:5" x14ac:dyDescent="0.2">
      <c r="A500" s="17" t="s">
        <v>2617</v>
      </c>
      <c r="B500" s="14" t="s">
        <v>776</v>
      </c>
      <c r="C500" s="15" t="s">
        <v>63</v>
      </c>
      <c r="D500" s="14" t="s">
        <v>654</v>
      </c>
      <c r="E500" s="14" t="s">
        <v>68</v>
      </c>
    </row>
    <row r="501" spans="1:5" x14ac:dyDescent="0.2">
      <c r="A501" s="17" t="s">
        <v>2393</v>
      </c>
      <c r="B501" s="14" t="s">
        <v>1039</v>
      </c>
      <c r="C501" s="15" t="s">
        <v>63</v>
      </c>
      <c r="D501" s="14" t="s">
        <v>1038</v>
      </c>
      <c r="E501" s="14" t="s">
        <v>68</v>
      </c>
    </row>
    <row r="502" spans="1:5" x14ac:dyDescent="0.2">
      <c r="A502" s="17" t="s">
        <v>2398</v>
      </c>
      <c r="B502" s="14" t="s">
        <v>1032</v>
      </c>
      <c r="C502" s="15" t="s">
        <v>63</v>
      </c>
      <c r="D502" s="14" t="s">
        <v>132</v>
      </c>
      <c r="E502" s="14" t="s">
        <v>68</v>
      </c>
    </row>
    <row r="503" spans="1:5" ht="25.5" x14ac:dyDescent="0.2">
      <c r="A503" s="17" t="s">
        <v>2810</v>
      </c>
      <c r="B503" s="14" t="s">
        <v>519</v>
      </c>
      <c r="C503" s="15" t="s">
        <v>63</v>
      </c>
      <c r="D503" s="14" t="s">
        <v>518</v>
      </c>
      <c r="E503" s="14" t="s">
        <v>68</v>
      </c>
    </row>
    <row r="504" spans="1:5" x14ac:dyDescent="0.2">
      <c r="A504" s="17" t="s">
        <v>1579</v>
      </c>
      <c r="B504" s="14" t="s">
        <v>1572</v>
      </c>
      <c r="C504" s="15" t="s">
        <v>63</v>
      </c>
      <c r="D504" s="14" t="s">
        <v>1399</v>
      </c>
      <c r="E504" s="14" t="s">
        <v>68</v>
      </c>
    </row>
    <row r="505" spans="1:5" ht="25.5" x14ac:dyDescent="0.2">
      <c r="A505" s="17" t="s">
        <v>2869</v>
      </c>
      <c r="B505" s="14" t="s">
        <v>429</v>
      </c>
      <c r="C505" s="15" t="s">
        <v>63</v>
      </c>
      <c r="D505" s="14" t="s">
        <v>428</v>
      </c>
      <c r="E505" s="14" t="s">
        <v>68</v>
      </c>
    </row>
    <row r="506" spans="1:5" ht="25.5" x14ac:dyDescent="0.2">
      <c r="A506" s="17" t="s">
        <v>2809</v>
      </c>
      <c r="B506" s="14" t="s">
        <v>521</v>
      </c>
      <c r="C506" s="15" t="s">
        <v>63</v>
      </c>
      <c r="D506" s="14" t="s">
        <v>520</v>
      </c>
      <c r="E506" s="14" t="s">
        <v>68</v>
      </c>
    </row>
    <row r="507" spans="1:5" x14ac:dyDescent="0.2">
      <c r="A507" s="17" t="s">
        <v>3069</v>
      </c>
      <c r="B507" s="14" t="s">
        <v>137</v>
      </c>
      <c r="C507" s="15" t="s">
        <v>90</v>
      </c>
      <c r="D507" s="14" t="s">
        <v>136</v>
      </c>
      <c r="E507" s="14" t="s">
        <v>68</v>
      </c>
    </row>
    <row r="508" spans="1:5" ht="25.5" x14ac:dyDescent="0.2">
      <c r="A508" s="17" t="s">
        <v>3065</v>
      </c>
      <c r="B508" s="14" t="s">
        <v>144</v>
      </c>
      <c r="C508" s="15" t="s">
        <v>90</v>
      </c>
      <c r="D508" s="14" t="s">
        <v>143</v>
      </c>
      <c r="E508" s="14" t="s">
        <v>68</v>
      </c>
    </row>
    <row r="509" spans="1:5" x14ac:dyDescent="0.2">
      <c r="A509" s="17" t="s">
        <v>3060</v>
      </c>
      <c r="B509" s="14" t="s">
        <v>154</v>
      </c>
      <c r="C509" s="15" t="s">
        <v>90</v>
      </c>
      <c r="D509" s="14" t="s">
        <v>153</v>
      </c>
      <c r="E509" s="14" t="s">
        <v>68</v>
      </c>
    </row>
    <row r="510" spans="1:5" x14ac:dyDescent="0.2">
      <c r="A510" s="17" t="s">
        <v>3067</v>
      </c>
      <c r="B510" s="14" t="s">
        <v>140</v>
      </c>
      <c r="C510" s="15" t="s">
        <v>90</v>
      </c>
      <c r="D510" s="14" t="s">
        <v>139</v>
      </c>
      <c r="E510" s="14" t="s">
        <v>68</v>
      </c>
    </row>
    <row r="511" spans="1:5" ht="25.5" x14ac:dyDescent="0.2">
      <c r="A511" s="17" t="s">
        <v>1602</v>
      </c>
      <c r="B511" s="14" t="s">
        <v>1550</v>
      </c>
      <c r="C511" s="15" t="s">
        <v>90</v>
      </c>
      <c r="D511" s="14" t="s">
        <v>141</v>
      </c>
      <c r="E511" s="14" t="s">
        <v>68</v>
      </c>
    </row>
    <row r="512" spans="1:5" x14ac:dyDescent="0.2">
      <c r="A512" s="17" t="s">
        <v>3066</v>
      </c>
      <c r="B512" s="14" t="s">
        <v>142</v>
      </c>
      <c r="C512" s="15" t="s">
        <v>90</v>
      </c>
      <c r="D512" s="14" t="s">
        <v>141</v>
      </c>
      <c r="E512" s="14" t="s">
        <v>68</v>
      </c>
    </row>
    <row r="513" spans="1:5" ht="25.5" x14ac:dyDescent="0.2">
      <c r="A513" s="17" t="s">
        <v>3052</v>
      </c>
      <c r="B513" s="14" t="s">
        <v>168</v>
      </c>
      <c r="C513" s="15" t="s">
        <v>90</v>
      </c>
      <c r="D513" s="14" t="s">
        <v>167</v>
      </c>
      <c r="E513" s="14" t="s">
        <v>68</v>
      </c>
    </row>
    <row r="514" spans="1:5" x14ac:dyDescent="0.2">
      <c r="A514" s="17" t="s">
        <v>3071</v>
      </c>
      <c r="B514" s="14" t="s">
        <v>133</v>
      </c>
      <c r="C514" s="15" t="s">
        <v>90</v>
      </c>
      <c r="D514" s="14" t="s">
        <v>132</v>
      </c>
      <c r="E514" s="14" t="s">
        <v>68</v>
      </c>
    </row>
    <row r="515" spans="1:5" x14ac:dyDescent="0.2">
      <c r="A515" s="17" t="s">
        <v>1598</v>
      </c>
      <c r="B515" s="14" t="s">
        <v>1554</v>
      </c>
      <c r="C515" s="15" t="s">
        <v>70</v>
      </c>
      <c r="D515" s="14" t="s">
        <v>69</v>
      </c>
      <c r="E515" s="14" t="s">
        <v>68</v>
      </c>
    </row>
    <row r="516" spans="1:5" x14ac:dyDescent="0.2">
      <c r="A516" s="17" t="s">
        <v>1616</v>
      </c>
      <c r="B516" s="14" t="s">
        <v>1536</v>
      </c>
      <c r="C516" s="15" t="s">
        <v>70</v>
      </c>
      <c r="D516" s="14" t="s">
        <v>153</v>
      </c>
      <c r="E516" s="14" t="s">
        <v>68</v>
      </c>
    </row>
    <row r="517" spans="1:5" x14ac:dyDescent="0.2">
      <c r="A517" s="17" t="s">
        <v>1708</v>
      </c>
      <c r="B517" s="14" t="s">
        <v>1450</v>
      </c>
      <c r="C517" s="15" t="s">
        <v>70</v>
      </c>
      <c r="D517" s="14" t="s">
        <v>153</v>
      </c>
      <c r="E517" s="14" t="s">
        <v>68</v>
      </c>
    </row>
    <row r="518" spans="1:5" x14ac:dyDescent="0.2">
      <c r="A518" s="17" t="s">
        <v>1627</v>
      </c>
      <c r="B518" s="14" t="s">
        <v>1525</v>
      </c>
      <c r="C518" s="15" t="s">
        <v>70</v>
      </c>
      <c r="D518" s="14" t="s">
        <v>141</v>
      </c>
      <c r="E518" s="14" t="s">
        <v>68</v>
      </c>
    </row>
    <row r="519" spans="1:5" x14ac:dyDescent="0.2">
      <c r="A519" s="17" t="s">
        <v>1633</v>
      </c>
      <c r="B519" s="14" t="s">
        <v>1519</v>
      </c>
      <c r="C519" s="15" t="s">
        <v>70</v>
      </c>
      <c r="D519" s="14" t="s">
        <v>497</v>
      </c>
      <c r="E519" s="14" t="s">
        <v>68</v>
      </c>
    </row>
    <row r="520" spans="1:5" x14ac:dyDescent="0.2">
      <c r="A520" s="17" t="s">
        <v>1609</v>
      </c>
      <c r="B520" s="14" t="s">
        <v>1543</v>
      </c>
      <c r="C520" s="15" t="s">
        <v>70</v>
      </c>
      <c r="D520" s="14" t="s">
        <v>329</v>
      </c>
      <c r="E520" s="14" t="s">
        <v>68</v>
      </c>
    </row>
    <row r="521" spans="1:5" x14ac:dyDescent="0.2">
      <c r="A521" s="17" t="s">
        <v>1613</v>
      </c>
      <c r="B521" s="14" t="s">
        <v>1539</v>
      </c>
      <c r="C521" s="15" t="s">
        <v>70</v>
      </c>
      <c r="D521" s="14" t="s">
        <v>329</v>
      </c>
      <c r="E521" s="14" t="s">
        <v>68</v>
      </c>
    </row>
    <row r="522" spans="1:5" x14ac:dyDescent="0.2">
      <c r="A522" s="17" t="s">
        <v>1643</v>
      </c>
      <c r="B522" s="14" t="s">
        <v>1509</v>
      </c>
      <c r="C522" s="15" t="s">
        <v>70</v>
      </c>
      <c r="D522" s="14" t="s">
        <v>132</v>
      </c>
      <c r="E522" s="14" t="s">
        <v>68</v>
      </c>
    </row>
    <row r="523" spans="1:5" x14ac:dyDescent="0.2">
      <c r="A523" s="17" t="s">
        <v>1650</v>
      </c>
      <c r="B523" s="14" t="s">
        <v>1502</v>
      </c>
      <c r="C523" s="15" t="s">
        <v>70</v>
      </c>
      <c r="D523" s="14" t="s">
        <v>520</v>
      </c>
      <c r="E523" s="14" t="s">
        <v>68</v>
      </c>
    </row>
    <row r="524" spans="1:5" x14ac:dyDescent="0.2">
      <c r="A524" s="17" t="s">
        <v>1665</v>
      </c>
      <c r="B524" s="14" t="s">
        <v>1487</v>
      </c>
      <c r="C524" s="15" t="s">
        <v>70</v>
      </c>
      <c r="D524" s="14" t="s">
        <v>69</v>
      </c>
      <c r="E524" s="14" t="s">
        <v>68</v>
      </c>
    </row>
    <row r="525" spans="1:5" x14ac:dyDescent="0.2">
      <c r="A525" s="17" t="s">
        <v>1585</v>
      </c>
      <c r="B525" s="14" t="s">
        <v>1567</v>
      </c>
      <c r="C525" s="15" t="s">
        <v>70</v>
      </c>
      <c r="D525" s="14" t="s">
        <v>1196</v>
      </c>
      <c r="E525" s="14" t="s">
        <v>68</v>
      </c>
    </row>
    <row r="526" spans="1:5" x14ac:dyDescent="0.2">
      <c r="A526" s="17" t="s">
        <v>2227</v>
      </c>
      <c r="B526" s="14" t="s">
        <v>1229</v>
      </c>
      <c r="C526" s="15" t="s">
        <v>70</v>
      </c>
      <c r="D526" s="14" t="s">
        <v>439</v>
      </c>
      <c r="E526" s="14" t="s">
        <v>68</v>
      </c>
    </row>
    <row r="527" spans="1:5" x14ac:dyDescent="0.2">
      <c r="A527" s="17" t="s">
        <v>1595</v>
      </c>
      <c r="B527" s="14" t="s">
        <v>1557</v>
      </c>
      <c r="C527" s="15" t="s">
        <v>70</v>
      </c>
      <c r="D527" s="14" t="s">
        <v>167</v>
      </c>
      <c r="E527" s="14" t="s">
        <v>68</v>
      </c>
    </row>
    <row r="528" spans="1:5" ht="25.5" x14ac:dyDescent="0.2">
      <c r="A528" s="17" t="s">
        <v>1664</v>
      </c>
      <c r="B528" s="14" t="s">
        <v>1488</v>
      </c>
      <c r="C528" s="15" t="s">
        <v>70</v>
      </c>
      <c r="D528" s="14" t="s">
        <v>329</v>
      </c>
      <c r="E528" s="14" t="s">
        <v>68</v>
      </c>
    </row>
    <row r="529" spans="1:5" x14ac:dyDescent="0.2">
      <c r="A529" s="17" t="s">
        <v>2581</v>
      </c>
      <c r="B529" s="14" t="s">
        <v>821</v>
      </c>
      <c r="C529" s="15" t="s">
        <v>70</v>
      </c>
      <c r="D529" s="14" t="s">
        <v>132</v>
      </c>
      <c r="E529" s="14" t="s">
        <v>68</v>
      </c>
    </row>
    <row r="530" spans="1:5" ht="25.5" x14ac:dyDescent="0.2">
      <c r="A530" s="17" t="s">
        <v>2540</v>
      </c>
      <c r="B530" s="14" t="s">
        <v>869</v>
      </c>
      <c r="C530" s="15" t="s">
        <v>70</v>
      </c>
      <c r="D530" s="14" t="s">
        <v>69</v>
      </c>
      <c r="E530" s="14" t="s">
        <v>68</v>
      </c>
    </row>
    <row r="531" spans="1:5" x14ac:dyDescent="0.2">
      <c r="A531" s="17" t="s">
        <v>2544</v>
      </c>
      <c r="B531" s="14" t="s">
        <v>865</v>
      </c>
      <c r="C531" s="15" t="s">
        <v>70</v>
      </c>
      <c r="D531" s="14" t="s">
        <v>69</v>
      </c>
      <c r="E531" s="14" t="s">
        <v>68</v>
      </c>
    </row>
    <row r="532" spans="1:5" x14ac:dyDescent="0.2">
      <c r="A532" s="17" t="s">
        <v>3101</v>
      </c>
      <c r="B532" s="14" t="s">
        <v>71</v>
      </c>
      <c r="C532" s="15" t="s">
        <v>70</v>
      </c>
      <c r="D532" s="14" t="s">
        <v>69</v>
      </c>
      <c r="E532" s="14" t="s">
        <v>68</v>
      </c>
    </row>
    <row r="533" spans="1:5" x14ac:dyDescent="0.2">
      <c r="A533" s="17" t="s">
        <v>2502</v>
      </c>
      <c r="B533" s="14" t="s">
        <v>911</v>
      </c>
      <c r="C533" s="15" t="s">
        <v>70</v>
      </c>
      <c r="D533" s="14" t="s">
        <v>456</v>
      </c>
      <c r="E533" s="14" t="s">
        <v>68</v>
      </c>
    </row>
    <row r="534" spans="1:5" x14ac:dyDescent="0.2">
      <c r="A534" s="17" t="s">
        <v>2118</v>
      </c>
      <c r="B534" s="14" t="s">
        <v>1340</v>
      </c>
      <c r="C534" s="15" t="s">
        <v>70</v>
      </c>
      <c r="D534" s="14" t="s">
        <v>136</v>
      </c>
      <c r="E534" s="14" t="s">
        <v>68</v>
      </c>
    </row>
    <row r="535" spans="1:5" x14ac:dyDescent="0.2">
      <c r="A535" s="17" t="s">
        <v>2224</v>
      </c>
      <c r="B535" s="14" t="s">
        <v>1232</v>
      </c>
      <c r="C535" s="15" t="s">
        <v>70</v>
      </c>
      <c r="D535" s="14" t="s">
        <v>495</v>
      </c>
      <c r="E535" s="14" t="s">
        <v>68</v>
      </c>
    </row>
    <row r="536" spans="1:5" x14ac:dyDescent="0.2">
      <c r="A536" s="17" t="s">
        <v>2114</v>
      </c>
      <c r="B536" s="14" t="s">
        <v>1344</v>
      </c>
      <c r="C536" s="15" t="s">
        <v>70</v>
      </c>
      <c r="D536" s="14" t="s">
        <v>153</v>
      </c>
      <c r="E536" s="14" t="s">
        <v>68</v>
      </c>
    </row>
    <row r="537" spans="1:5" x14ac:dyDescent="0.2">
      <c r="A537" s="17" t="s">
        <v>2121</v>
      </c>
      <c r="B537" s="14" t="s">
        <v>1337</v>
      </c>
      <c r="C537" s="15" t="s">
        <v>70</v>
      </c>
      <c r="D537" s="14" t="s">
        <v>139</v>
      </c>
      <c r="E537" s="14" t="s">
        <v>68</v>
      </c>
    </row>
    <row r="538" spans="1:5" x14ac:dyDescent="0.2">
      <c r="A538" s="17" t="s">
        <v>2123</v>
      </c>
      <c r="B538" s="14" t="s">
        <v>1335</v>
      </c>
      <c r="C538" s="15" t="s">
        <v>70</v>
      </c>
      <c r="D538" s="14" t="s">
        <v>220</v>
      </c>
      <c r="E538" s="14" t="s">
        <v>68</v>
      </c>
    </row>
    <row r="539" spans="1:5" x14ac:dyDescent="0.2">
      <c r="A539" s="17" t="s">
        <v>2125</v>
      </c>
      <c r="B539" s="14" t="s">
        <v>1333</v>
      </c>
      <c r="C539" s="15" t="s">
        <v>70</v>
      </c>
      <c r="D539" s="14" t="s">
        <v>141</v>
      </c>
      <c r="E539" s="14" t="s">
        <v>68</v>
      </c>
    </row>
    <row r="540" spans="1:5" x14ac:dyDescent="0.2">
      <c r="A540" s="17" t="s">
        <v>2127</v>
      </c>
      <c r="B540" s="14" t="s">
        <v>1331</v>
      </c>
      <c r="C540" s="15" t="s">
        <v>70</v>
      </c>
      <c r="D540" s="14" t="s">
        <v>497</v>
      </c>
      <c r="E540" s="14" t="s">
        <v>68</v>
      </c>
    </row>
    <row r="541" spans="1:5" x14ac:dyDescent="0.2">
      <c r="A541" s="17" t="s">
        <v>2129</v>
      </c>
      <c r="B541" s="14" t="s">
        <v>1329</v>
      </c>
      <c r="C541" s="15" t="s">
        <v>70</v>
      </c>
      <c r="D541" s="14" t="s">
        <v>329</v>
      </c>
      <c r="E541" s="14" t="s">
        <v>68</v>
      </c>
    </row>
    <row r="542" spans="1:5" x14ac:dyDescent="0.2">
      <c r="A542" s="17" t="s">
        <v>2165</v>
      </c>
      <c r="B542" s="14" t="s">
        <v>1293</v>
      </c>
      <c r="C542" s="15" t="s">
        <v>70</v>
      </c>
      <c r="D542" s="14" t="s">
        <v>132</v>
      </c>
      <c r="E542" s="14" t="s">
        <v>68</v>
      </c>
    </row>
    <row r="543" spans="1:5" x14ac:dyDescent="0.2">
      <c r="A543" s="17" t="s">
        <v>2147</v>
      </c>
      <c r="B543" s="14" t="s">
        <v>1311</v>
      </c>
      <c r="C543" s="15" t="s">
        <v>70</v>
      </c>
      <c r="D543" s="14" t="s">
        <v>520</v>
      </c>
      <c r="E543" s="14" t="s">
        <v>68</v>
      </c>
    </row>
    <row r="544" spans="1:5" ht="25.5" x14ac:dyDescent="0.2">
      <c r="A544" s="17" t="s">
        <v>2491</v>
      </c>
      <c r="B544" s="14" t="s">
        <v>922</v>
      </c>
      <c r="C544" s="15" t="s">
        <v>70</v>
      </c>
      <c r="D544" s="14" t="s">
        <v>136</v>
      </c>
      <c r="E544" s="14" t="s">
        <v>68</v>
      </c>
    </row>
    <row r="545" spans="1:5" x14ac:dyDescent="0.2">
      <c r="A545" s="17" t="s">
        <v>2100</v>
      </c>
      <c r="B545" s="14" t="s">
        <v>1358</v>
      </c>
      <c r="C545" s="15" t="s">
        <v>70</v>
      </c>
      <c r="D545" s="14" t="s">
        <v>141</v>
      </c>
      <c r="E545" s="14" t="s">
        <v>68</v>
      </c>
    </row>
    <row r="546" spans="1:5" x14ac:dyDescent="0.2">
      <c r="A546" s="17" t="s">
        <v>2093</v>
      </c>
      <c r="B546" s="14" t="s">
        <v>1365</v>
      </c>
      <c r="C546" s="15" t="s">
        <v>70</v>
      </c>
      <c r="D546" s="14" t="s">
        <v>132</v>
      </c>
      <c r="E546" s="14" t="s">
        <v>68</v>
      </c>
    </row>
    <row r="547" spans="1:5" x14ac:dyDescent="0.2">
      <c r="A547" s="17" t="s">
        <v>3020</v>
      </c>
      <c r="B547" s="14" t="s">
        <v>219</v>
      </c>
      <c r="C547" s="15" t="s">
        <v>70</v>
      </c>
      <c r="D547" s="14" t="s">
        <v>132</v>
      </c>
      <c r="E547" s="14" t="s">
        <v>68</v>
      </c>
    </row>
    <row r="548" spans="1:5" x14ac:dyDescent="0.2">
      <c r="A548" s="17" t="s">
        <v>2110</v>
      </c>
      <c r="B548" s="14" t="s">
        <v>1348</v>
      </c>
      <c r="C548" s="15" t="s">
        <v>70</v>
      </c>
      <c r="D548" s="14" t="s">
        <v>456</v>
      </c>
      <c r="E548" s="14" t="s">
        <v>68</v>
      </c>
    </row>
    <row r="549" spans="1:5" x14ac:dyDescent="0.2">
      <c r="A549" s="17" t="s">
        <v>2249</v>
      </c>
      <c r="B549" s="14" t="s">
        <v>1199</v>
      </c>
      <c r="C549" s="15" t="s">
        <v>70</v>
      </c>
      <c r="D549" s="14" t="s">
        <v>456</v>
      </c>
      <c r="E549" s="14" t="s">
        <v>68</v>
      </c>
    </row>
    <row r="550" spans="1:5" x14ac:dyDescent="0.2">
      <c r="A550" s="17" t="s">
        <v>2251</v>
      </c>
      <c r="B550" s="14" t="s">
        <v>1197</v>
      </c>
      <c r="C550" s="15" t="s">
        <v>70</v>
      </c>
      <c r="D550" s="14" t="s">
        <v>1196</v>
      </c>
      <c r="E550" s="14" t="s">
        <v>68</v>
      </c>
    </row>
    <row r="551" spans="1:5" x14ac:dyDescent="0.2">
      <c r="A551" s="17" t="s">
        <v>2253</v>
      </c>
      <c r="B551" s="14" t="s">
        <v>1194</v>
      </c>
      <c r="C551" s="15" t="s">
        <v>70</v>
      </c>
      <c r="D551" s="14" t="s">
        <v>136</v>
      </c>
      <c r="E551" s="14" t="s">
        <v>68</v>
      </c>
    </row>
    <row r="552" spans="1:5" x14ac:dyDescent="0.2">
      <c r="A552" s="17" t="s">
        <v>2243</v>
      </c>
      <c r="B552" s="14" t="s">
        <v>1206</v>
      </c>
      <c r="C552" s="15" t="s">
        <v>70</v>
      </c>
      <c r="D552" s="14" t="s">
        <v>495</v>
      </c>
      <c r="E552" s="14" t="s">
        <v>68</v>
      </c>
    </row>
    <row r="553" spans="1:5" x14ac:dyDescent="0.2">
      <c r="A553" s="17" t="s">
        <v>2679</v>
      </c>
      <c r="B553" s="14" t="s">
        <v>698</v>
      </c>
      <c r="C553" s="15" t="s">
        <v>70</v>
      </c>
      <c r="D553" s="14" t="s">
        <v>697</v>
      </c>
      <c r="E553" s="14" t="s">
        <v>68</v>
      </c>
    </row>
    <row r="554" spans="1:5" x14ac:dyDescent="0.2">
      <c r="A554" s="17" t="s">
        <v>2680</v>
      </c>
      <c r="B554" s="14" t="s">
        <v>696</v>
      </c>
      <c r="C554" s="15" t="s">
        <v>70</v>
      </c>
      <c r="D554" s="14" t="s">
        <v>143</v>
      </c>
      <c r="E554" s="14" t="s">
        <v>68</v>
      </c>
    </row>
    <row r="555" spans="1:5" x14ac:dyDescent="0.2">
      <c r="A555" s="17" t="s">
        <v>2096</v>
      </c>
      <c r="B555" s="14" t="s">
        <v>1362</v>
      </c>
      <c r="C555" s="15" t="s">
        <v>70</v>
      </c>
      <c r="D555" s="14" t="s">
        <v>153</v>
      </c>
      <c r="E555" s="14" t="s">
        <v>68</v>
      </c>
    </row>
    <row r="556" spans="1:5" ht="25.5" x14ac:dyDescent="0.2">
      <c r="A556" s="17" t="s">
        <v>2654</v>
      </c>
      <c r="B556" s="14" t="s">
        <v>728</v>
      </c>
      <c r="C556" s="15" t="s">
        <v>70</v>
      </c>
      <c r="D556" s="14" t="s">
        <v>416</v>
      </c>
      <c r="E556" s="14" t="s">
        <v>68</v>
      </c>
    </row>
    <row r="557" spans="1:5" x14ac:dyDescent="0.2">
      <c r="A557" s="17" t="s">
        <v>2683</v>
      </c>
      <c r="B557" s="14" t="s">
        <v>693</v>
      </c>
      <c r="C557" s="15" t="s">
        <v>70</v>
      </c>
      <c r="D557" s="14" t="s">
        <v>273</v>
      </c>
      <c r="E557" s="14" t="s">
        <v>68</v>
      </c>
    </row>
    <row r="558" spans="1:5" x14ac:dyDescent="0.2">
      <c r="A558" s="17" t="s">
        <v>2111</v>
      </c>
      <c r="B558" s="14" t="s">
        <v>1347</v>
      </c>
      <c r="C558" s="15" t="s">
        <v>70</v>
      </c>
      <c r="D558" s="14" t="s">
        <v>139</v>
      </c>
      <c r="E558" s="14" t="s">
        <v>68</v>
      </c>
    </row>
    <row r="559" spans="1:5" x14ac:dyDescent="0.2">
      <c r="A559" s="17" t="s">
        <v>2686</v>
      </c>
      <c r="B559" s="14" t="s">
        <v>690</v>
      </c>
      <c r="C559" s="15" t="s">
        <v>70</v>
      </c>
      <c r="D559" s="14" t="s">
        <v>139</v>
      </c>
      <c r="E559" s="14" t="s">
        <v>68</v>
      </c>
    </row>
    <row r="560" spans="1:5" x14ac:dyDescent="0.2">
      <c r="A560" s="17" t="s">
        <v>2688</v>
      </c>
      <c r="B560" s="14" t="s">
        <v>687</v>
      </c>
      <c r="C560" s="15" t="s">
        <v>70</v>
      </c>
      <c r="D560" s="14" t="s">
        <v>271</v>
      </c>
      <c r="E560" s="14" t="s">
        <v>68</v>
      </c>
    </row>
    <row r="561" spans="1:5" x14ac:dyDescent="0.2">
      <c r="A561" s="17" t="s">
        <v>2690</v>
      </c>
      <c r="B561" s="14" t="s">
        <v>685</v>
      </c>
      <c r="C561" s="15" t="s">
        <v>70</v>
      </c>
      <c r="D561" s="14" t="s">
        <v>439</v>
      </c>
      <c r="E561" s="14" t="s">
        <v>68</v>
      </c>
    </row>
    <row r="562" spans="1:5" x14ac:dyDescent="0.2">
      <c r="A562" s="17" t="s">
        <v>2691</v>
      </c>
      <c r="B562" s="14" t="s">
        <v>684</v>
      </c>
      <c r="C562" s="15" t="s">
        <v>70</v>
      </c>
      <c r="D562" s="14" t="s">
        <v>527</v>
      </c>
      <c r="E562" s="14" t="s">
        <v>68</v>
      </c>
    </row>
    <row r="563" spans="1:5" x14ac:dyDescent="0.2">
      <c r="A563" s="17" t="s">
        <v>2305</v>
      </c>
      <c r="B563" s="14" t="s">
        <v>1135</v>
      </c>
      <c r="C563" s="15" t="s">
        <v>70</v>
      </c>
      <c r="D563" s="14" t="s">
        <v>141</v>
      </c>
      <c r="E563" s="14" t="s">
        <v>68</v>
      </c>
    </row>
    <row r="564" spans="1:5" ht="25.5" x14ac:dyDescent="0.2">
      <c r="A564" s="17" t="s">
        <v>2744</v>
      </c>
      <c r="B564" s="14" t="s">
        <v>612</v>
      </c>
      <c r="C564" s="15" t="s">
        <v>70</v>
      </c>
      <c r="D564" s="14" t="s">
        <v>141</v>
      </c>
      <c r="E564" s="14" t="s">
        <v>68</v>
      </c>
    </row>
    <row r="565" spans="1:5" x14ac:dyDescent="0.2">
      <c r="A565" s="17" t="s">
        <v>2697</v>
      </c>
      <c r="B565" s="14" t="s">
        <v>677</v>
      </c>
      <c r="C565" s="15" t="s">
        <v>70</v>
      </c>
      <c r="D565" s="14" t="s">
        <v>497</v>
      </c>
      <c r="E565" s="14" t="s">
        <v>68</v>
      </c>
    </row>
    <row r="566" spans="1:5" x14ac:dyDescent="0.2">
      <c r="A566" s="17" t="s">
        <v>2699</v>
      </c>
      <c r="B566" s="14" t="s">
        <v>674</v>
      </c>
      <c r="C566" s="15" t="s">
        <v>70</v>
      </c>
      <c r="D566" s="14" t="s">
        <v>167</v>
      </c>
      <c r="E566" s="14" t="s">
        <v>68</v>
      </c>
    </row>
    <row r="567" spans="1:5" x14ac:dyDescent="0.2">
      <c r="A567" s="17" t="s">
        <v>1730</v>
      </c>
      <c r="B567" s="14" t="s">
        <v>1428</v>
      </c>
      <c r="C567" s="15" t="s">
        <v>70</v>
      </c>
      <c r="D567" s="14" t="s">
        <v>329</v>
      </c>
      <c r="E567" s="14" t="s">
        <v>68</v>
      </c>
    </row>
    <row r="568" spans="1:5" ht="25.5" x14ac:dyDescent="0.2">
      <c r="A568" s="17" t="s">
        <v>2293</v>
      </c>
      <c r="B568" s="14" t="s">
        <v>1149</v>
      </c>
      <c r="C568" s="15" t="s">
        <v>70</v>
      </c>
      <c r="D568" s="14" t="s">
        <v>329</v>
      </c>
      <c r="E568" s="14" t="s">
        <v>68</v>
      </c>
    </row>
    <row r="569" spans="1:5" x14ac:dyDescent="0.2">
      <c r="A569" s="17" t="s">
        <v>2701</v>
      </c>
      <c r="B569" s="14" t="s">
        <v>671</v>
      </c>
      <c r="C569" s="15" t="s">
        <v>70</v>
      </c>
      <c r="D569" s="14" t="s">
        <v>670</v>
      </c>
      <c r="E569" s="14" t="s">
        <v>68</v>
      </c>
    </row>
    <row r="570" spans="1:5" x14ac:dyDescent="0.2">
      <c r="A570" s="17" t="s">
        <v>2706</v>
      </c>
      <c r="B570" s="14" t="s">
        <v>663</v>
      </c>
      <c r="C570" s="15" t="s">
        <v>70</v>
      </c>
      <c r="D570" s="14" t="s">
        <v>662</v>
      </c>
      <c r="E570" s="14" t="s">
        <v>68</v>
      </c>
    </row>
    <row r="571" spans="1:5" ht="25.5" x14ac:dyDescent="0.2">
      <c r="A571" s="17" t="s">
        <v>2308</v>
      </c>
      <c r="B571" s="14" t="s">
        <v>1132</v>
      </c>
      <c r="C571" s="15" t="s">
        <v>70</v>
      </c>
      <c r="D571" s="14" t="s">
        <v>1131</v>
      </c>
      <c r="E571" s="14" t="s">
        <v>68</v>
      </c>
    </row>
    <row r="572" spans="1:5" x14ac:dyDescent="0.2">
      <c r="A572" s="17" t="s">
        <v>2712</v>
      </c>
      <c r="B572" s="14" t="s">
        <v>655</v>
      </c>
      <c r="C572" s="15" t="s">
        <v>70</v>
      </c>
      <c r="D572" s="14" t="s">
        <v>654</v>
      </c>
      <c r="E572" s="14" t="s">
        <v>68</v>
      </c>
    </row>
    <row r="573" spans="1:5" x14ac:dyDescent="0.2">
      <c r="A573" s="17" t="s">
        <v>2796</v>
      </c>
      <c r="B573" s="14" t="s">
        <v>540</v>
      </c>
      <c r="C573" s="15" t="s">
        <v>70</v>
      </c>
      <c r="D573" s="14" t="s">
        <v>132</v>
      </c>
      <c r="E573" s="14" t="s">
        <v>68</v>
      </c>
    </row>
    <row r="574" spans="1:5" x14ac:dyDescent="0.2">
      <c r="A574" s="17" t="s">
        <v>2720</v>
      </c>
      <c r="B574" s="14" t="s">
        <v>646</v>
      </c>
      <c r="C574" s="15" t="s">
        <v>70</v>
      </c>
      <c r="D574" s="14" t="s">
        <v>645</v>
      </c>
      <c r="E574" s="14" t="s">
        <v>68</v>
      </c>
    </row>
    <row r="575" spans="1:5" ht="25.5" x14ac:dyDescent="0.2">
      <c r="A575" s="17" t="s">
        <v>2745</v>
      </c>
      <c r="B575" s="14" t="s">
        <v>611</v>
      </c>
      <c r="C575" s="15" t="s">
        <v>70</v>
      </c>
      <c r="D575" s="14" t="s">
        <v>518</v>
      </c>
      <c r="E575" s="14" t="s">
        <v>68</v>
      </c>
    </row>
    <row r="576" spans="1:5" x14ac:dyDescent="0.2">
      <c r="A576" s="17" t="s">
        <v>2723</v>
      </c>
      <c r="B576" s="14" t="s">
        <v>641</v>
      </c>
      <c r="C576" s="15" t="s">
        <v>70</v>
      </c>
      <c r="D576" s="14" t="s">
        <v>639</v>
      </c>
      <c r="E576" s="14" t="s">
        <v>68</v>
      </c>
    </row>
    <row r="577" spans="1:5" x14ac:dyDescent="0.2">
      <c r="A577" s="17" t="s">
        <v>2730</v>
      </c>
      <c r="B577" s="14" t="s">
        <v>630</v>
      </c>
      <c r="C577" s="15" t="s">
        <v>70</v>
      </c>
      <c r="D577" s="14" t="s">
        <v>520</v>
      </c>
      <c r="E577" s="14" t="s">
        <v>68</v>
      </c>
    </row>
    <row r="578" spans="1:5" x14ac:dyDescent="0.2">
      <c r="A578" s="49" t="s">
        <v>3351</v>
      </c>
      <c r="B578" s="46" t="s">
        <v>3330</v>
      </c>
      <c r="C578" s="14" t="s">
        <v>70</v>
      </c>
      <c r="D578" s="14" t="s">
        <v>1417</v>
      </c>
      <c r="E578" s="14" t="s">
        <v>68</v>
      </c>
    </row>
    <row r="579" spans="1:5" x14ac:dyDescent="0.2">
      <c r="A579" s="17" t="s">
        <v>2724</v>
      </c>
      <c r="B579" s="14" t="s">
        <v>640</v>
      </c>
      <c r="C579" s="15" t="s">
        <v>70</v>
      </c>
      <c r="D579" s="14" t="s">
        <v>639</v>
      </c>
      <c r="E579" s="14" t="s">
        <v>68</v>
      </c>
    </row>
    <row r="580" spans="1:5" x14ac:dyDescent="0.2">
      <c r="A580" s="17" t="s">
        <v>2848</v>
      </c>
      <c r="B580" s="14" t="s">
        <v>457</v>
      </c>
      <c r="C580" s="15" t="s">
        <v>70</v>
      </c>
      <c r="D580" s="14" t="s">
        <v>456</v>
      </c>
      <c r="E580" s="14" t="s">
        <v>68</v>
      </c>
    </row>
    <row r="581" spans="1:5" x14ac:dyDescent="0.2">
      <c r="A581" s="17" t="s">
        <v>1693</v>
      </c>
      <c r="B581" s="14" t="s">
        <v>1465</v>
      </c>
      <c r="C581" s="15" t="s">
        <v>70</v>
      </c>
      <c r="D581" s="14" t="s">
        <v>136</v>
      </c>
      <c r="E581" s="14" t="s">
        <v>68</v>
      </c>
    </row>
    <row r="582" spans="1:5" x14ac:dyDescent="0.2">
      <c r="A582" s="17" t="s">
        <v>2075</v>
      </c>
      <c r="B582" s="14" t="s">
        <v>1383</v>
      </c>
      <c r="C582" s="15" t="s">
        <v>70</v>
      </c>
      <c r="D582" s="14" t="s">
        <v>141</v>
      </c>
      <c r="E582" s="14" t="s">
        <v>68</v>
      </c>
    </row>
    <row r="583" spans="1:5" x14ac:dyDescent="0.2">
      <c r="A583" s="17" t="s">
        <v>2097</v>
      </c>
      <c r="B583" s="14" t="s">
        <v>1361</v>
      </c>
      <c r="C583" s="15" t="s">
        <v>70</v>
      </c>
      <c r="D583" s="14" t="s">
        <v>141</v>
      </c>
      <c r="E583" s="14" t="s">
        <v>68</v>
      </c>
    </row>
    <row r="584" spans="1:5" ht="25.5" x14ac:dyDescent="0.2">
      <c r="A584" s="17" t="s">
        <v>2081</v>
      </c>
      <c r="B584" s="14" t="s">
        <v>1377</v>
      </c>
      <c r="C584" s="15" t="s">
        <v>70</v>
      </c>
      <c r="D584" s="14" t="s">
        <v>497</v>
      </c>
      <c r="E584" s="14" t="s">
        <v>68</v>
      </c>
    </row>
    <row r="585" spans="1:5" x14ac:dyDescent="0.2">
      <c r="A585" s="17" t="s">
        <v>1674</v>
      </c>
      <c r="B585" s="14" t="s">
        <v>1478</v>
      </c>
      <c r="C585" s="15" t="s">
        <v>70</v>
      </c>
      <c r="D585" s="14" t="s">
        <v>662</v>
      </c>
      <c r="E585" s="14" t="s">
        <v>68</v>
      </c>
    </row>
    <row r="586" spans="1:5" x14ac:dyDescent="0.2">
      <c r="A586" s="17" t="s">
        <v>2078</v>
      </c>
      <c r="B586" s="14" t="s">
        <v>1380</v>
      </c>
      <c r="C586" s="15" t="s">
        <v>70</v>
      </c>
      <c r="D586" s="14" t="s">
        <v>132</v>
      </c>
      <c r="E586" s="14" t="s">
        <v>68</v>
      </c>
    </row>
    <row r="587" spans="1:5" x14ac:dyDescent="0.2">
      <c r="A587" s="17" t="s">
        <v>2963</v>
      </c>
      <c r="B587" s="14" t="s">
        <v>312</v>
      </c>
      <c r="C587" s="15" t="s">
        <v>70</v>
      </c>
      <c r="D587" s="14" t="s">
        <v>311</v>
      </c>
      <c r="E587" s="14" t="s">
        <v>68</v>
      </c>
    </row>
    <row r="588" spans="1:5" x14ac:dyDescent="0.2">
      <c r="A588" s="17" t="s">
        <v>2962</v>
      </c>
      <c r="B588" s="14" t="s">
        <v>313</v>
      </c>
      <c r="C588" s="15" t="s">
        <v>70</v>
      </c>
      <c r="D588" s="14" t="s">
        <v>69</v>
      </c>
      <c r="E588" s="14" t="s">
        <v>68</v>
      </c>
    </row>
    <row r="589" spans="1:5" x14ac:dyDescent="0.2">
      <c r="A589" s="17" t="s">
        <v>2950</v>
      </c>
      <c r="B589" s="14" t="s">
        <v>328</v>
      </c>
      <c r="C589" s="15" t="s">
        <v>70</v>
      </c>
      <c r="D589" s="14" t="s">
        <v>141</v>
      </c>
      <c r="E589" s="14" t="s">
        <v>68</v>
      </c>
    </row>
    <row r="590" spans="1:5" x14ac:dyDescent="0.2">
      <c r="A590" s="17" t="s">
        <v>2949</v>
      </c>
      <c r="B590" s="14" t="s">
        <v>330</v>
      </c>
      <c r="C590" s="15" t="s">
        <v>70</v>
      </c>
      <c r="D590" s="14" t="s">
        <v>329</v>
      </c>
      <c r="E590" s="14" t="s">
        <v>68</v>
      </c>
    </row>
    <row r="591" spans="1:5" ht="25.5" x14ac:dyDescent="0.2">
      <c r="A591" s="17" t="s">
        <v>1685</v>
      </c>
      <c r="B591" s="14" t="s">
        <v>72</v>
      </c>
      <c r="C591" s="15" t="s">
        <v>1470</v>
      </c>
      <c r="D591" s="14" t="s">
        <v>72</v>
      </c>
      <c r="E591" s="14" t="s">
        <v>72</v>
      </c>
    </row>
    <row r="592" spans="1:5" x14ac:dyDescent="0.2">
      <c r="A592" s="17" t="s">
        <v>1734</v>
      </c>
      <c r="B592" s="14" t="s">
        <v>531</v>
      </c>
      <c r="C592" s="15" t="s">
        <v>1394</v>
      </c>
      <c r="D592" s="14" t="s">
        <v>531</v>
      </c>
      <c r="E592" s="14" t="s">
        <v>72</v>
      </c>
    </row>
    <row r="593" spans="1:5" x14ac:dyDescent="0.2">
      <c r="A593" s="17" t="s">
        <v>1743</v>
      </c>
      <c r="B593" s="14" t="s">
        <v>1422</v>
      </c>
      <c r="C593" s="15" t="s">
        <v>1394</v>
      </c>
      <c r="D593" s="14" t="s">
        <v>1422</v>
      </c>
      <c r="E593" s="14" t="s">
        <v>72</v>
      </c>
    </row>
    <row r="594" spans="1:5" x14ac:dyDescent="0.2">
      <c r="A594" s="17" t="s">
        <v>1753</v>
      </c>
      <c r="B594" s="14" t="s">
        <v>1217</v>
      </c>
      <c r="C594" s="15" t="s">
        <v>1394</v>
      </c>
      <c r="D594" s="14" t="s">
        <v>1217</v>
      </c>
      <c r="E594" s="14" t="s">
        <v>72</v>
      </c>
    </row>
    <row r="595" spans="1:5" x14ac:dyDescent="0.2">
      <c r="A595" s="17" t="s">
        <v>1755</v>
      </c>
      <c r="B595" s="14" t="s">
        <v>711</v>
      </c>
      <c r="C595" s="15" t="s">
        <v>1394</v>
      </c>
      <c r="D595" s="14" t="s">
        <v>711</v>
      </c>
      <c r="E595" s="14" t="s">
        <v>72</v>
      </c>
    </row>
    <row r="596" spans="1:5" x14ac:dyDescent="0.2">
      <c r="A596" s="17" t="s">
        <v>1757</v>
      </c>
      <c r="B596" s="14" t="s">
        <v>1088</v>
      </c>
      <c r="C596" s="15" t="s">
        <v>1394</v>
      </c>
      <c r="D596" s="14" t="s">
        <v>1088</v>
      </c>
      <c r="E596" s="14" t="s">
        <v>72</v>
      </c>
    </row>
    <row r="597" spans="1:5" x14ac:dyDescent="0.2">
      <c r="A597" s="17" t="s">
        <v>1763</v>
      </c>
      <c r="B597" s="14" t="s">
        <v>1419</v>
      </c>
      <c r="C597" s="15" t="s">
        <v>1394</v>
      </c>
      <c r="D597" s="14" t="s">
        <v>1419</v>
      </c>
      <c r="E597" s="14" t="s">
        <v>72</v>
      </c>
    </row>
    <row r="598" spans="1:5" x14ac:dyDescent="0.2">
      <c r="A598" s="17" t="s">
        <v>1775</v>
      </c>
      <c r="B598" s="14" t="s">
        <v>847</v>
      </c>
      <c r="C598" s="15" t="s">
        <v>1394</v>
      </c>
      <c r="D598" s="14" t="s">
        <v>847</v>
      </c>
      <c r="E598" s="14" t="s">
        <v>72</v>
      </c>
    </row>
    <row r="599" spans="1:5" x14ac:dyDescent="0.2">
      <c r="A599" s="17" t="s">
        <v>1795</v>
      </c>
      <c r="B599" s="14" t="s">
        <v>175</v>
      </c>
      <c r="C599" s="15" t="s">
        <v>1394</v>
      </c>
      <c r="D599" s="14" t="s">
        <v>175</v>
      </c>
      <c r="E599" s="14" t="s">
        <v>72</v>
      </c>
    </row>
    <row r="600" spans="1:5" x14ac:dyDescent="0.2">
      <c r="A600" s="17" t="s">
        <v>1810</v>
      </c>
      <c r="B600" s="14" t="s">
        <v>757</v>
      </c>
      <c r="C600" s="15" t="s">
        <v>1394</v>
      </c>
      <c r="D600" s="14" t="s">
        <v>757</v>
      </c>
      <c r="E600" s="14" t="s">
        <v>72</v>
      </c>
    </row>
    <row r="601" spans="1:5" x14ac:dyDescent="0.2">
      <c r="A601" s="17" t="s">
        <v>1815</v>
      </c>
      <c r="B601" s="14" t="s">
        <v>1224</v>
      </c>
      <c r="C601" s="15" t="s">
        <v>1394</v>
      </c>
      <c r="D601" s="14" t="s">
        <v>1224</v>
      </c>
      <c r="E601" s="14" t="s">
        <v>72</v>
      </c>
    </row>
    <row r="602" spans="1:5" x14ac:dyDescent="0.2">
      <c r="A602" s="17" t="s">
        <v>1816</v>
      </c>
      <c r="B602" s="14" t="s">
        <v>575</v>
      </c>
      <c r="C602" s="15" t="s">
        <v>1394</v>
      </c>
      <c r="D602" s="14" t="s">
        <v>575</v>
      </c>
      <c r="E602" s="14" t="s">
        <v>72</v>
      </c>
    </row>
    <row r="603" spans="1:5" x14ac:dyDescent="0.2">
      <c r="A603" s="17" t="s">
        <v>1817</v>
      </c>
      <c r="B603" s="14" t="s">
        <v>930</v>
      </c>
      <c r="C603" s="15" t="s">
        <v>1394</v>
      </c>
      <c r="D603" s="14" t="s">
        <v>930</v>
      </c>
      <c r="E603" s="14" t="s">
        <v>72</v>
      </c>
    </row>
    <row r="604" spans="1:5" x14ac:dyDescent="0.2">
      <c r="A604" s="17" t="s">
        <v>1825</v>
      </c>
      <c r="B604" s="14" t="s">
        <v>173</v>
      </c>
      <c r="C604" s="15" t="s">
        <v>1394</v>
      </c>
      <c r="D604" s="14" t="s">
        <v>173</v>
      </c>
      <c r="E604" s="14" t="s">
        <v>72</v>
      </c>
    </row>
    <row r="605" spans="1:5" x14ac:dyDescent="0.2">
      <c r="A605" s="17" t="s">
        <v>1827</v>
      </c>
      <c r="B605" s="14" t="s">
        <v>414</v>
      </c>
      <c r="C605" s="15" t="s">
        <v>1394</v>
      </c>
      <c r="D605" s="14" t="s">
        <v>414</v>
      </c>
      <c r="E605" s="14" t="s">
        <v>72</v>
      </c>
    </row>
    <row r="606" spans="1:5" x14ac:dyDescent="0.2">
      <c r="A606" s="17" t="s">
        <v>1834</v>
      </c>
      <c r="B606" s="14" t="s">
        <v>411</v>
      </c>
      <c r="C606" s="15" t="s">
        <v>1394</v>
      </c>
      <c r="D606" s="14" t="s">
        <v>411</v>
      </c>
      <c r="E606" s="14" t="s">
        <v>72</v>
      </c>
    </row>
    <row r="607" spans="1:5" x14ac:dyDescent="0.2">
      <c r="A607" s="17" t="s">
        <v>1838</v>
      </c>
      <c r="B607" s="14" t="s">
        <v>688</v>
      </c>
      <c r="C607" s="15" t="s">
        <v>1394</v>
      </c>
      <c r="D607" s="14" t="s">
        <v>688</v>
      </c>
      <c r="E607" s="14" t="s">
        <v>72</v>
      </c>
    </row>
    <row r="608" spans="1:5" x14ac:dyDescent="0.2">
      <c r="A608" s="17" t="s">
        <v>1859</v>
      </c>
      <c r="B608" s="14" t="s">
        <v>285</v>
      </c>
      <c r="C608" s="15" t="s">
        <v>1394</v>
      </c>
      <c r="D608" s="14" t="s">
        <v>285</v>
      </c>
      <c r="E608" s="14" t="s">
        <v>72</v>
      </c>
    </row>
    <row r="609" spans="1:5" x14ac:dyDescent="0.2">
      <c r="A609" s="17" t="s">
        <v>1868</v>
      </c>
      <c r="B609" s="14" t="s">
        <v>40</v>
      </c>
      <c r="C609" s="15" t="s">
        <v>1394</v>
      </c>
      <c r="D609" s="14" t="s">
        <v>40</v>
      </c>
      <c r="E609" s="14" t="s">
        <v>72</v>
      </c>
    </row>
    <row r="610" spans="1:5" x14ac:dyDescent="0.2">
      <c r="A610" s="17" t="s">
        <v>1934</v>
      </c>
      <c r="B610" s="14" t="s">
        <v>1236</v>
      </c>
      <c r="C610" s="15" t="s">
        <v>1394</v>
      </c>
      <c r="D610" s="14" t="s">
        <v>1236</v>
      </c>
      <c r="E610" s="14" t="s">
        <v>72</v>
      </c>
    </row>
    <row r="611" spans="1:5" x14ac:dyDescent="0.2">
      <c r="A611" s="17" t="s">
        <v>1879</v>
      </c>
      <c r="B611" s="14" t="s">
        <v>151</v>
      </c>
      <c r="C611" s="15" t="s">
        <v>1394</v>
      </c>
      <c r="D611" s="14" t="s">
        <v>151</v>
      </c>
      <c r="E611" s="14" t="s">
        <v>72</v>
      </c>
    </row>
    <row r="612" spans="1:5" x14ac:dyDescent="0.2">
      <c r="A612" s="17" t="s">
        <v>1881</v>
      </c>
      <c r="B612" s="14" t="s">
        <v>898</v>
      </c>
      <c r="C612" s="15" t="s">
        <v>1394</v>
      </c>
      <c r="D612" s="14" t="s">
        <v>898</v>
      </c>
      <c r="E612" s="14" t="s">
        <v>72</v>
      </c>
    </row>
    <row r="613" spans="1:5" x14ac:dyDescent="0.2">
      <c r="A613" s="17" t="s">
        <v>1882</v>
      </c>
      <c r="B613" s="14" t="s">
        <v>0</v>
      </c>
      <c r="C613" s="15" t="s">
        <v>1394</v>
      </c>
      <c r="D613" s="14" t="s">
        <v>0</v>
      </c>
      <c r="E613" s="14" t="s">
        <v>72</v>
      </c>
    </row>
    <row r="614" spans="1:5" x14ac:dyDescent="0.2">
      <c r="A614" s="17" t="s">
        <v>1892</v>
      </c>
      <c r="B614" s="14" t="s">
        <v>388</v>
      </c>
      <c r="C614" s="15" t="s">
        <v>1394</v>
      </c>
      <c r="D614" s="14" t="s">
        <v>388</v>
      </c>
      <c r="E614" s="14" t="s">
        <v>72</v>
      </c>
    </row>
    <row r="615" spans="1:5" x14ac:dyDescent="0.2">
      <c r="A615" s="17" t="s">
        <v>1905</v>
      </c>
      <c r="B615" s="14" t="s">
        <v>464</v>
      </c>
      <c r="C615" s="15" t="s">
        <v>1394</v>
      </c>
      <c r="D615" s="14" t="s">
        <v>464</v>
      </c>
      <c r="E615" s="14" t="s">
        <v>72</v>
      </c>
    </row>
    <row r="616" spans="1:5" x14ac:dyDescent="0.2">
      <c r="A616" s="17" t="s">
        <v>1908</v>
      </c>
      <c r="B616" s="14" t="s">
        <v>73</v>
      </c>
      <c r="C616" s="15" t="s">
        <v>1394</v>
      </c>
      <c r="D616" s="14" t="s">
        <v>73</v>
      </c>
      <c r="E616" s="14" t="s">
        <v>72</v>
      </c>
    </row>
    <row r="617" spans="1:5" x14ac:dyDescent="0.2">
      <c r="A617" s="17" t="s">
        <v>1909</v>
      </c>
      <c r="B617" s="14" t="s">
        <v>289</v>
      </c>
      <c r="C617" s="15" t="s">
        <v>1394</v>
      </c>
      <c r="D617" s="14" t="s">
        <v>289</v>
      </c>
      <c r="E617" s="14" t="s">
        <v>72</v>
      </c>
    </row>
    <row r="618" spans="1:5" x14ac:dyDescent="0.2">
      <c r="A618" s="17" t="s">
        <v>1911</v>
      </c>
      <c r="B618" s="14" t="s">
        <v>667</v>
      </c>
      <c r="C618" s="15" t="s">
        <v>1394</v>
      </c>
      <c r="D618" s="14" t="s">
        <v>667</v>
      </c>
      <c r="E618" s="14" t="s">
        <v>72</v>
      </c>
    </row>
    <row r="619" spans="1:5" x14ac:dyDescent="0.2">
      <c r="A619" s="17" t="s">
        <v>1917</v>
      </c>
      <c r="B619" s="14" t="s">
        <v>145</v>
      </c>
      <c r="C619" s="15" t="s">
        <v>1394</v>
      </c>
      <c r="D619" s="14" t="s">
        <v>145</v>
      </c>
      <c r="E619" s="14" t="s">
        <v>72</v>
      </c>
    </row>
    <row r="620" spans="1:5" x14ac:dyDescent="0.2">
      <c r="A620" s="17" t="s">
        <v>1918</v>
      </c>
      <c r="B620" s="14" t="s">
        <v>5</v>
      </c>
      <c r="C620" s="15" t="s">
        <v>1394</v>
      </c>
      <c r="D620" s="14" t="s">
        <v>5</v>
      </c>
      <c r="E620" s="14" t="s">
        <v>72</v>
      </c>
    </row>
    <row r="621" spans="1:5" x14ac:dyDescent="0.2">
      <c r="A621" s="17" t="s">
        <v>1921</v>
      </c>
      <c r="B621" s="14" t="s">
        <v>126</v>
      </c>
      <c r="C621" s="15" t="s">
        <v>1394</v>
      </c>
      <c r="D621" s="14" t="s">
        <v>126</v>
      </c>
      <c r="E621" s="14" t="s">
        <v>72</v>
      </c>
    </row>
    <row r="622" spans="1:5" x14ac:dyDescent="0.2">
      <c r="A622" s="17" t="s">
        <v>1924</v>
      </c>
      <c r="B622" s="14" t="s">
        <v>42</v>
      </c>
      <c r="C622" s="15" t="s">
        <v>1394</v>
      </c>
      <c r="D622" s="14" t="s">
        <v>42</v>
      </c>
      <c r="E622" s="14" t="s">
        <v>72</v>
      </c>
    </row>
    <row r="623" spans="1:5" x14ac:dyDescent="0.2">
      <c r="A623" s="17" t="s">
        <v>1940</v>
      </c>
      <c r="B623" s="14" t="s">
        <v>1177</v>
      </c>
      <c r="C623" s="15" t="s">
        <v>1394</v>
      </c>
      <c r="D623" s="14" t="s">
        <v>1177</v>
      </c>
      <c r="E623" s="14" t="s">
        <v>72</v>
      </c>
    </row>
    <row r="624" spans="1:5" x14ac:dyDescent="0.2">
      <c r="A624" s="17" t="s">
        <v>1877</v>
      </c>
      <c r="B624" s="14" t="s">
        <v>400</v>
      </c>
      <c r="C624" s="15" t="s">
        <v>1394</v>
      </c>
      <c r="D624" s="14" t="s">
        <v>400</v>
      </c>
      <c r="E624" s="14" t="s">
        <v>72</v>
      </c>
    </row>
    <row r="625" spans="1:5" x14ac:dyDescent="0.2">
      <c r="A625" s="17" t="s">
        <v>1962</v>
      </c>
      <c r="B625" s="14" t="s">
        <v>229</v>
      </c>
      <c r="C625" s="15" t="s">
        <v>1394</v>
      </c>
      <c r="D625" s="14" t="s">
        <v>229</v>
      </c>
      <c r="E625" s="14" t="s">
        <v>72</v>
      </c>
    </row>
    <row r="626" spans="1:5" x14ac:dyDescent="0.2">
      <c r="A626" s="17" t="s">
        <v>1970</v>
      </c>
      <c r="B626" s="14" t="s">
        <v>1404</v>
      </c>
      <c r="C626" s="15" t="s">
        <v>1394</v>
      </c>
      <c r="D626" s="14" t="s">
        <v>1404</v>
      </c>
      <c r="E626" s="14" t="s">
        <v>72</v>
      </c>
    </row>
    <row r="627" spans="1:5" x14ac:dyDescent="0.2">
      <c r="A627" s="17" t="s">
        <v>1975</v>
      </c>
      <c r="B627" s="14" t="s">
        <v>948</v>
      </c>
      <c r="C627" s="15" t="s">
        <v>1394</v>
      </c>
      <c r="D627" s="14" t="s">
        <v>948</v>
      </c>
      <c r="E627" s="14" t="s">
        <v>72</v>
      </c>
    </row>
    <row r="628" spans="1:5" x14ac:dyDescent="0.2">
      <c r="A628" s="17" t="s">
        <v>2000</v>
      </c>
      <c r="B628" s="14" t="s">
        <v>408</v>
      </c>
      <c r="C628" s="15" t="s">
        <v>1394</v>
      </c>
      <c r="D628" s="14" t="s">
        <v>408</v>
      </c>
      <c r="E628" s="14" t="s">
        <v>72</v>
      </c>
    </row>
    <row r="629" spans="1:5" x14ac:dyDescent="0.2">
      <c r="A629" s="17" t="s">
        <v>2006</v>
      </c>
      <c r="B629" s="14" t="s">
        <v>1008</v>
      </c>
      <c r="C629" s="15" t="s">
        <v>1394</v>
      </c>
      <c r="D629" s="14" t="s">
        <v>1008</v>
      </c>
      <c r="E629" s="14" t="s">
        <v>72</v>
      </c>
    </row>
    <row r="630" spans="1:5" x14ac:dyDescent="0.2">
      <c r="A630" s="17" t="s">
        <v>2021</v>
      </c>
      <c r="B630" s="14" t="s">
        <v>983</v>
      </c>
      <c r="C630" s="15" t="s">
        <v>1394</v>
      </c>
      <c r="D630" s="14" t="s">
        <v>983</v>
      </c>
      <c r="E630" s="14" t="s">
        <v>72</v>
      </c>
    </row>
    <row r="631" spans="1:5" x14ac:dyDescent="0.2">
      <c r="A631" s="17" t="s">
        <v>2022</v>
      </c>
      <c r="B631" s="14" t="s">
        <v>1019</v>
      </c>
      <c r="C631" s="15" t="s">
        <v>1394</v>
      </c>
      <c r="D631" s="14" t="s">
        <v>1019</v>
      </c>
      <c r="E631" s="14" t="s">
        <v>72</v>
      </c>
    </row>
    <row r="632" spans="1:5" x14ac:dyDescent="0.2">
      <c r="A632" s="17" t="s">
        <v>2024</v>
      </c>
      <c r="B632" s="14" t="s">
        <v>348</v>
      </c>
      <c r="C632" s="15" t="s">
        <v>1394</v>
      </c>
      <c r="D632" s="14" t="s">
        <v>348</v>
      </c>
      <c r="E632" s="14" t="s">
        <v>72</v>
      </c>
    </row>
    <row r="633" spans="1:5" x14ac:dyDescent="0.2">
      <c r="A633" s="17" t="s">
        <v>2027</v>
      </c>
      <c r="B633" s="14" t="s">
        <v>130</v>
      </c>
      <c r="C633" s="15" t="s">
        <v>1394</v>
      </c>
      <c r="D633" s="14" t="s">
        <v>130</v>
      </c>
      <c r="E633" s="14" t="s">
        <v>72</v>
      </c>
    </row>
    <row r="634" spans="1:5" x14ac:dyDescent="0.2">
      <c r="A634" s="17" t="s">
        <v>2031</v>
      </c>
      <c r="B634" s="14" t="s">
        <v>1398</v>
      </c>
      <c r="C634" s="15" t="s">
        <v>1394</v>
      </c>
      <c r="D634" s="14" t="s">
        <v>1398</v>
      </c>
      <c r="E634" s="14" t="s">
        <v>72</v>
      </c>
    </row>
    <row r="635" spans="1:5" x14ac:dyDescent="0.2">
      <c r="A635" s="17" t="s">
        <v>2035</v>
      </c>
      <c r="B635" s="14" t="s">
        <v>842</v>
      </c>
      <c r="C635" s="15" t="s">
        <v>1394</v>
      </c>
      <c r="D635" s="14" t="s">
        <v>842</v>
      </c>
      <c r="E635" s="14" t="s">
        <v>72</v>
      </c>
    </row>
    <row r="636" spans="1:5" x14ac:dyDescent="0.2">
      <c r="A636" s="17" t="s">
        <v>2036</v>
      </c>
      <c r="B636" s="14" t="s">
        <v>955</v>
      </c>
      <c r="C636" s="15" t="s">
        <v>1394</v>
      </c>
      <c r="D636" s="14" t="s">
        <v>955</v>
      </c>
      <c r="E636" s="14" t="s">
        <v>72</v>
      </c>
    </row>
    <row r="637" spans="1:5" x14ac:dyDescent="0.2">
      <c r="A637" s="17" t="s">
        <v>2040</v>
      </c>
      <c r="B637" s="14" t="s">
        <v>822</v>
      </c>
      <c r="C637" s="15" t="s">
        <v>1394</v>
      </c>
      <c r="D637" s="14" t="s">
        <v>822</v>
      </c>
      <c r="E637" s="14" t="s">
        <v>72</v>
      </c>
    </row>
    <row r="638" spans="1:5" x14ac:dyDescent="0.2">
      <c r="A638" s="17" t="s">
        <v>2044</v>
      </c>
      <c r="B638" s="14" t="s">
        <v>633</v>
      </c>
      <c r="C638" s="15" t="s">
        <v>1394</v>
      </c>
      <c r="D638" s="14" t="s">
        <v>633</v>
      </c>
      <c r="E638" s="14" t="s">
        <v>72</v>
      </c>
    </row>
    <row r="639" spans="1:5" x14ac:dyDescent="0.2">
      <c r="A639" s="17" t="s">
        <v>2047</v>
      </c>
      <c r="B639" s="14" t="s">
        <v>738</v>
      </c>
      <c r="C639" s="15" t="s">
        <v>1394</v>
      </c>
      <c r="D639" s="14" t="s">
        <v>738</v>
      </c>
      <c r="E639" s="14" t="s">
        <v>72</v>
      </c>
    </row>
    <row r="640" spans="1:5" x14ac:dyDescent="0.2">
      <c r="A640" s="17" t="s">
        <v>2048</v>
      </c>
      <c r="B640" s="14" t="s">
        <v>394</v>
      </c>
      <c r="C640" s="15" t="s">
        <v>1394</v>
      </c>
      <c r="D640" s="14" t="s">
        <v>394</v>
      </c>
      <c r="E640" s="14" t="s">
        <v>72</v>
      </c>
    </row>
    <row r="641" spans="1:5" x14ac:dyDescent="0.2">
      <c r="A641" s="17" t="s">
        <v>2059</v>
      </c>
      <c r="B641" s="14" t="s">
        <v>969</v>
      </c>
      <c r="C641" s="15" t="s">
        <v>1394</v>
      </c>
      <c r="D641" s="14" t="s">
        <v>969</v>
      </c>
      <c r="E641" s="14" t="s">
        <v>72</v>
      </c>
    </row>
    <row r="642" spans="1:5" x14ac:dyDescent="0.2">
      <c r="A642" s="17" t="s">
        <v>2936</v>
      </c>
      <c r="B642" s="14" t="s">
        <v>301</v>
      </c>
      <c r="C642" s="15" t="s">
        <v>338</v>
      </c>
      <c r="D642" s="14" t="s">
        <v>301</v>
      </c>
      <c r="E642" s="14" t="s">
        <v>72</v>
      </c>
    </row>
    <row r="643" spans="1:5" x14ac:dyDescent="0.2">
      <c r="A643" s="17" t="s">
        <v>2942</v>
      </c>
      <c r="B643" s="14" t="s">
        <v>11</v>
      </c>
      <c r="C643" s="15" t="s">
        <v>338</v>
      </c>
      <c r="D643" s="14" t="s">
        <v>11</v>
      </c>
      <c r="E643" s="14" t="s">
        <v>72</v>
      </c>
    </row>
    <row r="644" spans="1:5" x14ac:dyDescent="0.2">
      <c r="A644" s="17" t="s">
        <v>2912</v>
      </c>
      <c r="B644" s="14" t="s">
        <v>365</v>
      </c>
      <c r="C644" s="15" t="s">
        <v>63</v>
      </c>
      <c r="D644" s="14" t="s">
        <v>175</v>
      </c>
      <c r="E644" s="14" t="s">
        <v>72</v>
      </c>
    </row>
    <row r="645" spans="1:5" x14ac:dyDescent="0.2">
      <c r="A645" s="17" t="s">
        <v>2634</v>
      </c>
      <c r="B645" s="14" t="s">
        <v>758</v>
      </c>
      <c r="C645" s="15" t="s">
        <v>63</v>
      </c>
      <c r="D645" s="14" t="s">
        <v>757</v>
      </c>
      <c r="E645" s="14" t="s">
        <v>72</v>
      </c>
    </row>
    <row r="646" spans="1:5" x14ac:dyDescent="0.2">
      <c r="A646" s="17" t="s">
        <v>2754</v>
      </c>
      <c r="B646" s="14" t="s">
        <v>598</v>
      </c>
      <c r="C646" s="15" t="s">
        <v>63</v>
      </c>
      <c r="D646" s="14" t="s">
        <v>229</v>
      </c>
      <c r="E646" s="14" t="s">
        <v>72</v>
      </c>
    </row>
    <row r="647" spans="1:5" x14ac:dyDescent="0.2">
      <c r="A647" s="17" t="s">
        <v>1729</v>
      </c>
      <c r="B647" s="14" t="s">
        <v>1429</v>
      </c>
      <c r="C647" s="15" t="s">
        <v>63</v>
      </c>
      <c r="D647" s="14" t="s">
        <v>633</v>
      </c>
      <c r="E647" s="14" t="s">
        <v>72</v>
      </c>
    </row>
    <row r="648" spans="1:5" x14ac:dyDescent="0.2">
      <c r="A648" s="17" t="s">
        <v>2623</v>
      </c>
      <c r="B648" s="14" t="s">
        <v>769</v>
      </c>
      <c r="C648" s="15" t="s">
        <v>63</v>
      </c>
      <c r="D648" s="14" t="s">
        <v>411</v>
      </c>
      <c r="E648" s="14" t="s">
        <v>72</v>
      </c>
    </row>
    <row r="649" spans="1:5" x14ac:dyDescent="0.2">
      <c r="A649" s="17" t="s">
        <v>2801</v>
      </c>
      <c r="B649" s="14" t="s">
        <v>532</v>
      </c>
      <c r="C649" s="15" t="s">
        <v>63</v>
      </c>
      <c r="D649" s="14" t="s">
        <v>531</v>
      </c>
      <c r="E649" s="14" t="s">
        <v>72</v>
      </c>
    </row>
    <row r="650" spans="1:5" x14ac:dyDescent="0.2">
      <c r="A650" s="17" t="s">
        <v>2350</v>
      </c>
      <c r="B650" s="14" t="s">
        <v>1089</v>
      </c>
      <c r="C650" s="15" t="s">
        <v>63</v>
      </c>
      <c r="D650" s="14" t="s">
        <v>1088</v>
      </c>
      <c r="E650" s="14" t="s">
        <v>72</v>
      </c>
    </row>
    <row r="651" spans="1:5" x14ac:dyDescent="0.2">
      <c r="A651" s="17" t="s">
        <v>2559</v>
      </c>
      <c r="B651" s="14" t="s">
        <v>848</v>
      </c>
      <c r="C651" s="15" t="s">
        <v>63</v>
      </c>
      <c r="D651" s="14" t="s">
        <v>847</v>
      </c>
      <c r="E651" s="14" t="s">
        <v>72</v>
      </c>
    </row>
    <row r="652" spans="1:5" ht="25.5" x14ac:dyDescent="0.2">
      <c r="A652" s="17" t="s">
        <v>2445</v>
      </c>
      <c r="B652" s="14" t="s">
        <v>979</v>
      </c>
      <c r="C652" s="15" t="s">
        <v>63</v>
      </c>
      <c r="D652" s="14" t="s">
        <v>175</v>
      </c>
      <c r="E652" s="14" t="s">
        <v>72</v>
      </c>
    </row>
    <row r="653" spans="1:5" x14ac:dyDescent="0.2">
      <c r="A653" s="17" t="s">
        <v>2777</v>
      </c>
      <c r="B653" s="14" t="s">
        <v>567</v>
      </c>
      <c r="C653" s="15" t="s">
        <v>63</v>
      </c>
      <c r="D653" s="14" t="s">
        <v>175</v>
      </c>
      <c r="E653" s="14" t="s">
        <v>72</v>
      </c>
    </row>
    <row r="654" spans="1:5" x14ac:dyDescent="0.2">
      <c r="A654" s="17" t="s">
        <v>2359</v>
      </c>
      <c r="B654" s="14" t="s">
        <v>1078</v>
      </c>
      <c r="C654" s="15" t="s">
        <v>63</v>
      </c>
      <c r="D654" s="14" t="s">
        <v>757</v>
      </c>
      <c r="E654" s="14" t="s">
        <v>72</v>
      </c>
    </row>
    <row r="655" spans="1:5" x14ac:dyDescent="0.2">
      <c r="A655" s="17" t="s">
        <v>2231</v>
      </c>
      <c r="B655" s="14" t="s">
        <v>1225</v>
      </c>
      <c r="C655" s="15" t="s">
        <v>63</v>
      </c>
      <c r="D655" s="14" t="s">
        <v>1224</v>
      </c>
      <c r="E655" s="14" t="s">
        <v>72</v>
      </c>
    </row>
    <row r="656" spans="1:5" x14ac:dyDescent="0.2">
      <c r="A656" s="17" t="s">
        <v>1587</v>
      </c>
      <c r="B656" s="14" t="s">
        <v>1565</v>
      </c>
      <c r="C656" s="15" t="s">
        <v>63</v>
      </c>
      <c r="D656" s="14" t="s">
        <v>930</v>
      </c>
      <c r="E656" s="14" t="s">
        <v>72</v>
      </c>
    </row>
    <row r="657" spans="1:5" x14ac:dyDescent="0.2">
      <c r="A657" s="17" t="s">
        <v>2884</v>
      </c>
      <c r="B657" s="14" t="s">
        <v>405</v>
      </c>
      <c r="C657" s="15" t="s">
        <v>63</v>
      </c>
      <c r="D657" s="14" t="s">
        <v>173</v>
      </c>
      <c r="E657" s="14" t="s">
        <v>72</v>
      </c>
    </row>
    <row r="658" spans="1:5" x14ac:dyDescent="0.2">
      <c r="A658" s="17" t="s">
        <v>2362</v>
      </c>
      <c r="B658" s="14" t="s">
        <v>1074</v>
      </c>
      <c r="C658" s="15" t="s">
        <v>63</v>
      </c>
      <c r="D658" s="14" t="s">
        <v>173</v>
      </c>
      <c r="E658" s="14" t="s">
        <v>72</v>
      </c>
    </row>
    <row r="659" spans="1:5" x14ac:dyDescent="0.2">
      <c r="A659" s="17" t="s">
        <v>2878</v>
      </c>
      <c r="B659" s="14" t="s">
        <v>415</v>
      </c>
      <c r="C659" s="15" t="s">
        <v>63</v>
      </c>
      <c r="D659" s="14" t="s">
        <v>414</v>
      </c>
      <c r="E659" s="14" t="s">
        <v>72</v>
      </c>
    </row>
    <row r="660" spans="1:5" ht="25.5" x14ac:dyDescent="0.2">
      <c r="A660" s="17" t="s">
        <v>2880</v>
      </c>
      <c r="B660" s="14" t="s">
        <v>412</v>
      </c>
      <c r="C660" s="15" t="s">
        <v>63</v>
      </c>
      <c r="D660" s="14" t="s">
        <v>411</v>
      </c>
      <c r="E660" s="14" t="s">
        <v>72</v>
      </c>
    </row>
    <row r="661" spans="1:5" x14ac:dyDescent="0.2">
      <c r="A661" s="17" t="s">
        <v>2446</v>
      </c>
      <c r="B661" s="14" t="s">
        <v>978</v>
      </c>
      <c r="C661" s="15" t="s">
        <v>63</v>
      </c>
      <c r="D661" s="14" t="s">
        <v>285</v>
      </c>
      <c r="E661" s="14" t="s">
        <v>72</v>
      </c>
    </row>
    <row r="662" spans="1:5" x14ac:dyDescent="0.2">
      <c r="A662" s="17" t="s">
        <v>2627</v>
      </c>
      <c r="B662" s="14" t="s">
        <v>765</v>
      </c>
      <c r="C662" s="15" t="s">
        <v>63</v>
      </c>
      <c r="D662" s="14" t="s">
        <v>40</v>
      </c>
      <c r="E662" s="14" t="s">
        <v>72</v>
      </c>
    </row>
    <row r="663" spans="1:5" x14ac:dyDescent="0.2">
      <c r="A663" s="17" t="s">
        <v>2460</v>
      </c>
      <c r="B663" s="14" t="s">
        <v>962</v>
      </c>
      <c r="C663" s="15" t="s">
        <v>63</v>
      </c>
      <c r="D663" s="14" t="s">
        <v>151</v>
      </c>
      <c r="E663" s="14" t="s">
        <v>72</v>
      </c>
    </row>
    <row r="664" spans="1:5" ht="25.5" x14ac:dyDescent="0.2">
      <c r="A664" s="17" t="s">
        <v>2891</v>
      </c>
      <c r="B664" s="14" t="s">
        <v>396</v>
      </c>
      <c r="C664" s="15" t="s">
        <v>63</v>
      </c>
      <c r="D664" s="14" t="s">
        <v>0</v>
      </c>
      <c r="E664" s="14" t="s">
        <v>72</v>
      </c>
    </row>
    <row r="665" spans="1:5" x14ac:dyDescent="0.2">
      <c r="A665" s="17" t="s">
        <v>3015</v>
      </c>
      <c r="B665" s="14" t="s">
        <v>226</v>
      </c>
      <c r="C665" s="15" t="s">
        <v>63</v>
      </c>
      <c r="D665" s="14" t="s">
        <v>0</v>
      </c>
      <c r="E665" s="14" t="s">
        <v>72</v>
      </c>
    </row>
    <row r="666" spans="1:5" x14ac:dyDescent="0.2">
      <c r="A666" s="17" t="s">
        <v>2895</v>
      </c>
      <c r="B666" s="14" t="s">
        <v>389</v>
      </c>
      <c r="C666" s="15" t="s">
        <v>63</v>
      </c>
      <c r="D666" s="14" t="s">
        <v>388</v>
      </c>
      <c r="E666" s="14" t="s">
        <v>72</v>
      </c>
    </row>
    <row r="667" spans="1:5" ht="25.5" x14ac:dyDescent="0.2">
      <c r="A667" s="17" t="s">
        <v>2556</v>
      </c>
      <c r="B667" s="14" t="s">
        <v>851</v>
      </c>
      <c r="C667" s="15" t="s">
        <v>63</v>
      </c>
      <c r="D667" s="14" t="s">
        <v>464</v>
      </c>
      <c r="E667" s="14" t="s">
        <v>72</v>
      </c>
    </row>
    <row r="668" spans="1:5" x14ac:dyDescent="0.2">
      <c r="A668" s="17" t="s">
        <v>2844</v>
      </c>
      <c r="B668" s="14" t="s">
        <v>465</v>
      </c>
      <c r="C668" s="15" t="s">
        <v>63</v>
      </c>
      <c r="D668" s="14" t="s">
        <v>464</v>
      </c>
      <c r="E668" s="14" t="s">
        <v>72</v>
      </c>
    </row>
    <row r="669" spans="1:5" x14ac:dyDescent="0.2">
      <c r="A669" s="17" t="s">
        <v>2323</v>
      </c>
      <c r="B669" s="14" t="s">
        <v>1116</v>
      </c>
      <c r="C669" s="15" t="s">
        <v>63</v>
      </c>
      <c r="D669" s="14" t="s">
        <v>289</v>
      </c>
      <c r="E669" s="14" t="s">
        <v>72</v>
      </c>
    </row>
    <row r="670" spans="1:5" x14ac:dyDescent="0.2">
      <c r="A670" s="17" t="s">
        <v>2430</v>
      </c>
      <c r="B670" s="14" t="s">
        <v>996</v>
      </c>
      <c r="C670" s="15" t="s">
        <v>63</v>
      </c>
      <c r="D670" s="14" t="s">
        <v>289</v>
      </c>
      <c r="E670" s="14" t="s">
        <v>72</v>
      </c>
    </row>
    <row r="671" spans="1:5" ht="25.5" x14ac:dyDescent="0.2">
      <c r="A671" s="49" t="s">
        <v>3352</v>
      </c>
      <c r="B671" s="46" t="s">
        <v>3337</v>
      </c>
      <c r="C671" s="14" t="s">
        <v>3342</v>
      </c>
      <c r="D671" s="14" t="s">
        <v>3341</v>
      </c>
      <c r="E671" s="14" t="s">
        <v>72</v>
      </c>
    </row>
    <row r="672" spans="1:5" x14ac:dyDescent="0.2">
      <c r="A672" s="17" t="s">
        <v>1580</v>
      </c>
      <c r="B672" s="14" t="s">
        <v>1573</v>
      </c>
      <c r="C672" s="15" t="s">
        <v>63</v>
      </c>
      <c r="D672" s="14" t="s">
        <v>145</v>
      </c>
      <c r="E672" s="14" t="s">
        <v>72</v>
      </c>
    </row>
    <row r="673" spans="1:5" x14ac:dyDescent="0.2">
      <c r="A673" s="17" t="s">
        <v>2426</v>
      </c>
      <c r="B673" s="14" t="s">
        <v>1001</v>
      </c>
      <c r="C673" s="15" t="s">
        <v>63</v>
      </c>
      <c r="D673" s="14" t="s">
        <v>5</v>
      </c>
      <c r="E673" s="14" t="s">
        <v>72</v>
      </c>
    </row>
    <row r="674" spans="1:5" ht="25.5" x14ac:dyDescent="0.2">
      <c r="A674" s="17" t="s">
        <v>2802</v>
      </c>
      <c r="B674" s="14" t="s">
        <v>530</v>
      </c>
      <c r="C674" s="15" t="s">
        <v>63</v>
      </c>
      <c r="D674" s="14" t="s">
        <v>5</v>
      </c>
      <c r="E674" s="14" t="s">
        <v>72</v>
      </c>
    </row>
    <row r="675" spans="1:5" ht="25.5" x14ac:dyDescent="0.2">
      <c r="A675" s="17" t="s">
        <v>2803</v>
      </c>
      <c r="B675" s="14" t="s">
        <v>529</v>
      </c>
      <c r="C675" s="15" t="s">
        <v>63</v>
      </c>
      <c r="D675" s="14" t="s">
        <v>5</v>
      </c>
      <c r="E675" s="14" t="s">
        <v>72</v>
      </c>
    </row>
    <row r="676" spans="1:5" x14ac:dyDescent="0.2">
      <c r="A676" s="17" t="s">
        <v>2853</v>
      </c>
      <c r="B676" s="14" t="s">
        <v>450</v>
      </c>
      <c r="C676" s="15" t="s">
        <v>63</v>
      </c>
      <c r="D676" s="14" t="s">
        <v>126</v>
      </c>
      <c r="E676" s="14" t="s">
        <v>72</v>
      </c>
    </row>
    <row r="677" spans="1:5" x14ac:dyDescent="0.2">
      <c r="A677" s="17" t="s">
        <v>1593</v>
      </c>
      <c r="B677" s="14" t="s">
        <v>1559</v>
      </c>
      <c r="C677" s="15" t="s">
        <v>63</v>
      </c>
      <c r="D677" s="14" t="s">
        <v>1177</v>
      </c>
      <c r="E677" s="14" t="s">
        <v>72</v>
      </c>
    </row>
    <row r="678" spans="1:5" ht="25.5" x14ac:dyDescent="0.2">
      <c r="A678" s="17" t="s">
        <v>2887</v>
      </c>
      <c r="B678" s="14" t="s">
        <v>401</v>
      </c>
      <c r="C678" s="15" t="s">
        <v>63</v>
      </c>
      <c r="D678" s="14" t="s">
        <v>400</v>
      </c>
      <c r="E678" s="14" t="s">
        <v>72</v>
      </c>
    </row>
    <row r="679" spans="1:5" x14ac:dyDescent="0.2">
      <c r="A679" s="17" t="s">
        <v>3013</v>
      </c>
      <c r="B679" s="14" t="s">
        <v>230</v>
      </c>
      <c r="C679" s="15" t="s">
        <v>63</v>
      </c>
      <c r="D679" s="14" t="s">
        <v>229</v>
      </c>
      <c r="E679" s="14" t="s">
        <v>72</v>
      </c>
    </row>
    <row r="680" spans="1:5" ht="25.5" x14ac:dyDescent="0.2">
      <c r="A680" s="17" t="s">
        <v>2471</v>
      </c>
      <c r="B680" s="14" t="s">
        <v>949</v>
      </c>
      <c r="C680" s="15" t="s">
        <v>63</v>
      </c>
      <c r="D680" s="14" t="s">
        <v>948</v>
      </c>
      <c r="E680" s="14" t="s">
        <v>72</v>
      </c>
    </row>
    <row r="681" spans="1:5" ht="25.5" x14ac:dyDescent="0.2">
      <c r="A681" s="17" t="s">
        <v>2882</v>
      </c>
      <c r="B681" s="14" t="s">
        <v>409</v>
      </c>
      <c r="C681" s="15" t="s">
        <v>63</v>
      </c>
      <c r="D681" s="14" t="s">
        <v>408</v>
      </c>
      <c r="E681" s="14" t="s">
        <v>72</v>
      </c>
    </row>
    <row r="682" spans="1:5" x14ac:dyDescent="0.2">
      <c r="A682" s="17" t="s">
        <v>2420</v>
      </c>
      <c r="B682" s="14" t="s">
        <v>1009</v>
      </c>
      <c r="C682" s="15" t="s">
        <v>63</v>
      </c>
      <c r="D682" s="14" t="s">
        <v>1008</v>
      </c>
      <c r="E682" s="14" t="s">
        <v>72</v>
      </c>
    </row>
    <row r="683" spans="1:5" x14ac:dyDescent="0.2">
      <c r="A683" s="17" t="s">
        <v>2409</v>
      </c>
      <c r="B683" s="14" t="s">
        <v>1021</v>
      </c>
      <c r="C683" s="15" t="s">
        <v>63</v>
      </c>
      <c r="D683" s="14" t="s">
        <v>983</v>
      </c>
      <c r="E683" s="14" t="s">
        <v>72</v>
      </c>
    </row>
    <row r="684" spans="1:5" x14ac:dyDescent="0.2">
      <c r="A684" s="17" t="s">
        <v>2442</v>
      </c>
      <c r="B684" s="14" t="s">
        <v>984</v>
      </c>
      <c r="C684" s="15" t="s">
        <v>63</v>
      </c>
      <c r="D684" s="14" t="s">
        <v>983</v>
      </c>
      <c r="E684" s="14" t="s">
        <v>72</v>
      </c>
    </row>
    <row r="685" spans="1:5" x14ac:dyDescent="0.2">
      <c r="A685" s="17" t="s">
        <v>2410</v>
      </c>
      <c r="B685" s="14" t="s">
        <v>1020</v>
      </c>
      <c r="C685" s="15" t="s">
        <v>63</v>
      </c>
      <c r="D685" s="14" t="s">
        <v>1019</v>
      </c>
      <c r="E685" s="14" t="s">
        <v>72</v>
      </c>
    </row>
    <row r="686" spans="1:5" ht="25.5" x14ac:dyDescent="0.2">
      <c r="A686" s="17" t="s">
        <v>2826</v>
      </c>
      <c r="B686" s="14" t="s">
        <v>492</v>
      </c>
      <c r="C686" s="15" t="s">
        <v>63</v>
      </c>
      <c r="D686" s="14" t="s">
        <v>348</v>
      </c>
      <c r="E686" s="14" t="s">
        <v>72</v>
      </c>
    </row>
    <row r="687" spans="1:5" x14ac:dyDescent="0.2">
      <c r="A687" s="17" t="s">
        <v>2924</v>
      </c>
      <c r="B687" s="14" t="s">
        <v>349</v>
      </c>
      <c r="C687" s="15" t="s">
        <v>63</v>
      </c>
      <c r="D687" s="14" t="s">
        <v>348</v>
      </c>
      <c r="E687" s="14" t="s">
        <v>72</v>
      </c>
    </row>
    <row r="688" spans="1:5" ht="25.5" x14ac:dyDescent="0.2">
      <c r="A688" s="17" t="s">
        <v>2458</v>
      </c>
      <c r="B688" s="14" t="s">
        <v>964</v>
      </c>
      <c r="C688" s="15" t="s">
        <v>63</v>
      </c>
      <c r="D688" s="14" t="s">
        <v>130</v>
      </c>
      <c r="E688" s="14" t="s">
        <v>72</v>
      </c>
    </row>
    <row r="689" spans="1:5" x14ac:dyDescent="0.2">
      <c r="A689" s="17" t="s">
        <v>2562</v>
      </c>
      <c r="B689" s="14" t="s">
        <v>843</v>
      </c>
      <c r="C689" s="15" t="s">
        <v>63</v>
      </c>
      <c r="D689" s="14" t="s">
        <v>842</v>
      </c>
      <c r="E689" s="14" t="s">
        <v>72</v>
      </c>
    </row>
    <row r="690" spans="1:5" x14ac:dyDescent="0.2">
      <c r="A690" s="17" t="s">
        <v>2465</v>
      </c>
      <c r="B690" s="14" t="s">
        <v>956</v>
      </c>
      <c r="C690" s="15" t="s">
        <v>63</v>
      </c>
      <c r="D690" s="14" t="s">
        <v>955</v>
      </c>
      <c r="E690" s="14" t="s">
        <v>72</v>
      </c>
    </row>
    <row r="691" spans="1:5" x14ac:dyDescent="0.2">
      <c r="A691" s="17" t="s">
        <v>2580</v>
      </c>
      <c r="B691" s="14" t="s">
        <v>823</v>
      </c>
      <c r="C691" s="15" t="s">
        <v>63</v>
      </c>
      <c r="D691" s="14" t="s">
        <v>822</v>
      </c>
      <c r="E691" s="14" t="s">
        <v>72</v>
      </c>
    </row>
    <row r="692" spans="1:5" ht="25.5" x14ac:dyDescent="0.2">
      <c r="A692" s="17" t="s">
        <v>2892</v>
      </c>
      <c r="B692" s="14" t="s">
        <v>395</v>
      </c>
      <c r="C692" s="15" t="s">
        <v>63</v>
      </c>
      <c r="D692" s="14" t="s">
        <v>394</v>
      </c>
      <c r="E692" s="14" t="s">
        <v>72</v>
      </c>
    </row>
    <row r="693" spans="1:5" ht="25.5" x14ac:dyDescent="0.2">
      <c r="A693" s="17" t="s">
        <v>2441</v>
      </c>
      <c r="B693" s="14" t="s">
        <v>985</v>
      </c>
      <c r="C693" s="15" t="s">
        <v>63</v>
      </c>
      <c r="D693" s="14" t="s">
        <v>969</v>
      </c>
      <c r="E693" s="14" t="s">
        <v>72</v>
      </c>
    </row>
    <row r="694" spans="1:5" x14ac:dyDescent="0.2">
      <c r="A694" s="17" t="s">
        <v>2454</v>
      </c>
      <c r="B694" s="14" t="s">
        <v>970</v>
      </c>
      <c r="C694" s="15" t="s">
        <v>63</v>
      </c>
      <c r="D694" s="14" t="s">
        <v>969</v>
      </c>
      <c r="E694" s="14" t="s">
        <v>72</v>
      </c>
    </row>
    <row r="695" spans="1:5" x14ac:dyDescent="0.2">
      <c r="A695" s="17" t="s">
        <v>3047</v>
      </c>
      <c r="B695" s="14" t="s">
        <v>176</v>
      </c>
      <c r="C695" s="15" t="s">
        <v>90</v>
      </c>
      <c r="D695" s="14" t="s">
        <v>175</v>
      </c>
      <c r="E695" s="14" t="s">
        <v>72</v>
      </c>
    </row>
    <row r="696" spans="1:5" x14ac:dyDescent="0.2">
      <c r="A696" s="17" t="s">
        <v>1601</v>
      </c>
      <c r="B696" s="14" t="s">
        <v>1551</v>
      </c>
      <c r="C696" s="15" t="s">
        <v>90</v>
      </c>
      <c r="D696" s="14" t="s">
        <v>115</v>
      </c>
      <c r="E696" s="14" t="s">
        <v>72</v>
      </c>
    </row>
    <row r="697" spans="1:5" x14ac:dyDescent="0.2">
      <c r="A697" s="17" t="s">
        <v>3048</v>
      </c>
      <c r="B697" s="14" t="s">
        <v>174</v>
      </c>
      <c r="C697" s="15" t="s">
        <v>90</v>
      </c>
      <c r="D697" s="14" t="s">
        <v>173</v>
      </c>
      <c r="E697" s="14" t="s">
        <v>72</v>
      </c>
    </row>
    <row r="698" spans="1:5" x14ac:dyDescent="0.2">
      <c r="A698" s="17" t="s">
        <v>3061</v>
      </c>
      <c r="B698" s="14" t="s">
        <v>152</v>
      </c>
      <c r="C698" s="15" t="s">
        <v>90</v>
      </c>
      <c r="D698" s="14" t="s">
        <v>151</v>
      </c>
      <c r="E698" s="14" t="s">
        <v>72</v>
      </c>
    </row>
    <row r="699" spans="1:5" x14ac:dyDescent="0.2">
      <c r="A699" s="17" t="s">
        <v>3036</v>
      </c>
      <c r="B699" s="14" t="s">
        <v>194</v>
      </c>
      <c r="C699" s="15" t="s">
        <v>90</v>
      </c>
      <c r="D699" s="14" t="s">
        <v>151</v>
      </c>
      <c r="E699" s="14" t="s">
        <v>72</v>
      </c>
    </row>
    <row r="700" spans="1:5" x14ac:dyDescent="0.2">
      <c r="A700" s="17" t="s">
        <v>2516</v>
      </c>
      <c r="B700" s="14" t="s">
        <v>895</v>
      </c>
      <c r="C700" s="15" t="s">
        <v>90</v>
      </c>
      <c r="D700" s="14" t="s">
        <v>289</v>
      </c>
      <c r="E700" s="14" t="s">
        <v>72</v>
      </c>
    </row>
    <row r="701" spans="1:5" ht="25.5" x14ac:dyDescent="0.2">
      <c r="A701" s="17" t="s">
        <v>2977</v>
      </c>
      <c r="B701" s="14" t="s">
        <v>290</v>
      </c>
      <c r="C701" s="15" t="s">
        <v>90</v>
      </c>
      <c r="D701" s="14" t="s">
        <v>289</v>
      </c>
      <c r="E701" s="14" t="s">
        <v>72</v>
      </c>
    </row>
    <row r="702" spans="1:5" x14ac:dyDescent="0.2">
      <c r="A702" s="17" t="s">
        <v>3064</v>
      </c>
      <c r="B702" s="14" t="s">
        <v>146</v>
      </c>
      <c r="C702" s="15" t="s">
        <v>90</v>
      </c>
      <c r="D702" s="14" t="s">
        <v>145</v>
      </c>
      <c r="E702" s="14" t="s">
        <v>72</v>
      </c>
    </row>
    <row r="703" spans="1:5" x14ac:dyDescent="0.2">
      <c r="A703" s="17" t="s">
        <v>3068</v>
      </c>
      <c r="B703" s="14" t="s">
        <v>138</v>
      </c>
      <c r="C703" s="15" t="s">
        <v>90</v>
      </c>
      <c r="D703" s="14" t="s">
        <v>126</v>
      </c>
      <c r="E703" s="14" t="s">
        <v>72</v>
      </c>
    </row>
    <row r="704" spans="1:5" x14ac:dyDescent="0.2">
      <c r="A704" s="17" t="s">
        <v>3072</v>
      </c>
      <c r="B704" s="14" t="s">
        <v>131</v>
      </c>
      <c r="C704" s="15" t="s">
        <v>90</v>
      </c>
      <c r="D704" s="14" t="s">
        <v>130</v>
      </c>
      <c r="E704" s="14" t="s">
        <v>72</v>
      </c>
    </row>
    <row r="705" spans="1:5" x14ac:dyDescent="0.2">
      <c r="A705" s="17" t="s">
        <v>1626</v>
      </c>
      <c r="B705" s="14" t="s">
        <v>1526</v>
      </c>
      <c r="C705" s="15" t="s">
        <v>70</v>
      </c>
      <c r="D705" s="14" t="s">
        <v>11</v>
      </c>
      <c r="E705" s="14" t="s">
        <v>72</v>
      </c>
    </row>
    <row r="706" spans="1:5" x14ac:dyDescent="0.2">
      <c r="A706" s="17" t="s">
        <v>1649</v>
      </c>
      <c r="B706" s="14" t="s">
        <v>1503</v>
      </c>
      <c r="C706" s="15" t="s">
        <v>70</v>
      </c>
      <c r="D706" s="14" t="s">
        <v>11</v>
      </c>
      <c r="E706" s="14" t="s">
        <v>72</v>
      </c>
    </row>
    <row r="707" spans="1:5" x14ac:dyDescent="0.2">
      <c r="A707" s="17" t="s">
        <v>1605</v>
      </c>
      <c r="B707" s="14" t="s">
        <v>1547</v>
      </c>
      <c r="C707" s="15" t="s">
        <v>70</v>
      </c>
      <c r="D707" s="14" t="s">
        <v>711</v>
      </c>
      <c r="E707" s="14" t="s">
        <v>72</v>
      </c>
    </row>
    <row r="708" spans="1:5" x14ac:dyDescent="0.2">
      <c r="A708" s="17" t="s">
        <v>1615</v>
      </c>
      <c r="B708" s="14" t="s">
        <v>1537</v>
      </c>
      <c r="C708" s="15" t="s">
        <v>70</v>
      </c>
      <c r="D708" s="14" t="s">
        <v>175</v>
      </c>
      <c r="E708" s="14" t="s">
        <v>72</v>
      </c>
    </row>
    <row r="709" spans="1:5" x14ac:dyDescent="0.2">
      <c r="A709" s="17" t="s">
        <v>2545</v>
      </c>
      <c r="B709" s="14" t="s">
        <v>864</v>
      </c>
      <c r="C709" s="15" t="s">
        <v>70</v>
      </c>
      <c r="D709" s="14" t="s">
        <v>175</v>
      </c>
      <c r="E709" s="14" t="s">
        <v>72</v>
      </c>
    </row>
    <row r="710" spans="1:5" x14ac:dyDescent="0.2">
      <c r="A710" s="17" t="s">
        <v>1651</v>
      </c>
      <c r="B710" s="14" t="s">
        <v>1501</v>
      </c>
      <c r="C710" s="15" t="s">
        <v>70</v>
      </c>
      <c r="D710" s="14" t="s">
        <v>757</v>
      </c>
      <c r="E710" s="14" t="s">
        <v>72</v>
      </c>
    </row>
    <row r="711" spans="1:5" x14ac:dyDescent="0.2">
      <c r="A711" s="17" t="s">
        <v>1621</v>
      </c>
      <c r="B711" s="14" t="s">
        <v>1531</v>
      </c>
      <c r="C711" s="15" t="s">
        <v>70</v>
      </c>
      <c r="D711" s="14" t="s">
        <v>414</v>
      </c>
      <c r="E711" s="14" t="s">
        <v>72</v>
      </c>
    </row>
    <row r="712" spans="1:5" x14ac:dyDescent="0.2">
      <c r="A712" s="17" t="s">
        <v>1648</v>
      </c>
      <c r="B712" s="14" t="s">
        <v>1504</v>
      </c>
      <c r="C712" s="15" t="s">
        <v>70</v>
      </c>
      <c r="D712" s="14" t="s">
        <v>1236</v>
      </c>
      <c r="E712" s="14" t="s">
        <v>72</v>
      </c>
    </row>
    <row r="713" spans="1:5" x14ac:dyDescent="0.2">
      <c r="A713" s="17" t="s">
        <v>1632</v>
      </c>
      <c r="B713" s="14" t="s">
        <v>1520</v>
      </c>
      <c r="C713" s="15" t="s">
        <v>70</v>
      </c>
      <c r="D713" s="14" t="s">
        <v>151</v>
      </c>
      <c r="E713" s="14" t="s">
        <v>72</v>
      </c>
    </row>
    <row r="714" spans="1:5" x14ac:dyDescent="0.2">
      <c r="A714" s="17" t="s">
        <v>2858</v>
      </c>
      <c r="B714" s="14" t="s">
        <v>442</v>
      </c>
      <c r="C714" s="15" t="s">
        <v>70</v>
      </c>
      <c r="D714" s="14" t="s">
        <v>73</v>
      </c>
      <c r="E714" s="14" t="s">
        <v>72</v>
      </c>
    </row>
    <row r="715" spans="1:5" x14ac:dyDescent="0.2">
      <c r="A715" s="17" t="s">
        <v>2509</v>
      </c>
      <c r="B715" s="14" t="s">
        <v>903</v>
      </c>
      <c r="C715" s="15" t="s">
        <v>70</v>
      </c>
      <c r="D715" s="14" t="s">
        <v>667</v>
      </c>
      <c r="E715" s="14" t="s">
        <v>72</v>
      </c>
    </row>
    <row r="716" spans="1:5" x14ac:dyDescent="0.2">
      <c r="A716" s="49" t="s">
        <v>3353</v>
      </c>
      <c r="B716" s="46" t="s">
        <v>3325</v>
      </c>
      <c r="C716" s="14" t="s">
        <v>70</v>
      </c>
      <c r="D716" s="14" t="s">
        <v>408</v>
      </c>
      <c r="E716" s="14" t="s">
        <v>72</v>
      </c>
    </row>
    <row r="717" spans="1:5" ht="25.5" x14ac:dyDescent="0.2">
      <c r="A717" s="17" t="s">
        <v>1618</v>
      </c>
      <c r="B717" s="14" t="s">
        <v>1534</v>
      </c>
      <c r="C717" s="15" t="s">
        <v>70</v>
      </c>
      <c r="D717" s="14" t="s">
        <v>822</v>
      </c>
      <c r="E717" s="14" t="s">
        <v>72</v>
      </c>
    </row>
    <row r="718" spans="1:5" x14ac:dyDescent="0.2">
      <c r="A718" s="17" t="s">
        <v>2529</v>
      </c>
      <c r="B718" s="14" t="s">
        <v>880</v>
      </c>
      <c r="C718" s="15" t="s">
        <v>70</v>
      </c>
      <c r="D718" s="14" t="s">
        <v>11</v>
      </c>
      <c r="E718" s="14" t="s">
        <v>72</v>
      </c>
    </row>
    <row r="719" spans="1:5" ht="25.5" x14ac:dyDescent="0.2">
      <c r="A719" s="17" t="s">
        <v>1679</v>
      </c>
      <c r="B719" s="14" t="s">
        <v>1473</v>
      </c>
      <c r="C719" s="15" t="s">
        <v>70</v>
      </c>
      <c r="D719" s="14" t="s">
        <v>175</v>
      </c>
      <c r="E719" s="14" t="s">
        <v>72</v>
      </c>
    </row>
    <row r="720" spans="1:5" ht="25.5" x14ac:dyDescent="0.2">
      <c r="A720" s="17" t="s">
        <v>2979</v>
      </c>
      <c r="B720" s="14" t="s">
        <v>286</v>
      </c>
      <c r="C720" s="15" t="s">
        <v>70</v>
      </c>
      <c r="D720" s="14" t="s">
        <v>285</v>
      </c>
      <c r="E720" s="14" t="s">
        <v>72</v>
      </c>
    </row>
    <row r="721" spans="1:5" x14ac:dyDescent="0.2">
      <c r="A721" s="17" t="s">
        <v>2922</v>
      </c>
      <c r="B721" s="14" t="s">
        <v>351</v>
      </c>
      <c r="C721" s="15" t="s">
        <v>70</v>
      </c>
      <c r="D721" s="14" t="s">
        <v>151</v>
      </c>
      <c r="E721" s="14" t="s">
        <v>72</v>
      </c>
    </row>
    <row r="722" spans="1:5" x14ac:dyDescent="0.2">
      <c r="A722" s="17" t="s">
        <v>2512</v>
      </c>
      <c r="B722" s="14" t="s">
        <v>900</v>
      </c>
      <c r="C722" s="15" t="s">
        <v>70</v>
      </c>
      <c r="D722" s="14" t="s">
        <v>151</v>
      </c>
      <c r="E722" s="14" t="s">
        <v>72</v>
      </c>
    </row>
    <row r="723" spans="1:5" x14ac:dyDescent="0.2">
      <c r="A723" s="17" t="s">
        <v>2927</v>
      </c>
      <c r="B723" s="14" t="s">
        <v>343</v>
      </c>
      <c r="C723" s="15" t="s">
        <v>70</v>
      </c>
      <c r="D723" s="14" t="s">
        <v>151</v>
      </c>
      <c r="E723" s="14" t="s">
        <v>72</v>
      </c>
    </row>
    <row r="724" spans="1:5" ht="25.5" x14ac:dyDescent="0.2">
      <c r="A724" s="17" t="s">
        <v>2487</v>
      </c>
      <c r="B724" s="14" t="s">
        <v>927</v>
      </c>
      <c r="C724" s="15" t="s">
        <v>70</v>
      </c>
      <c r="D724" s="14" t="s">
        <v>667</v>
      </c>
      <c r="E724" s="14" t="s">
        <v>72</v>
      </c>
    </row>
    <row r="725" spans="1:5" x14ac:dyDescent="0.2">
      <c r="A725" s="17" t="s">
        <v>3094</v>
      </c>
      <c r="B725" s="14" t="s">
        <v>88</v>
      </c>
      <c r="C725" s="15" t="s">
        <v>70</v>
      </c>
      <c r="D725" s="14" t="s">
        <v>5</v>
      </c>
      <c r="E725" s="14" t="s">
        <v>72</v>
      </c>
    </row>
    <row r="726" spans="1:5" x14ac:dyDescent="0.2">
      <c r="A726" s="17" t="s">
        <v>3074</v>
      </c>
      <c r="B726" s="14" t="s">
        <v>127</v>
      </c>
      <c r="C726" s="15" t="s">
        <v>70</v>
      </c>
      <c r="D726" s="14" t="s">
        <v>126</v>
      </c>
      <c r="E726" s="14" t="s">
        <v>72</v>
      </c>
    </row>
    <row r="727" spans="1:5" x14ac:dyDescent="0.2">
      <c r="A727" s="17" t="s">
        <v>2921</v>
      </c>
      <c r="B727" s="14" t="s">
        <v>352</v>
      </c>
      <c r="C727" s="15" t="s">
        <v>70</v>
      </c>
      <c r="D727" s="14" t="s">
        <v>229</v>
      </c>
      <c r="E727" s="14" t="s">
        <v>72</v>
      </c>
    </row>
    <row r="728" spans="1:5" x14ac:dyDescent="0.2">
      <c r="A728" s="17" t="s">
        <v>2757</v>
      </c>
      <c r="B728" s="14" t="s">
        <v>593</v>
      </c>
      <c r="C728" s="15" t="s">
        <v>70</v>
      </c>
      <c r="D728" s="14" t="s">
        <v>130</v>
      </c>
      <c r="E728" s="14" t="s">
        <v>72</v>
      </c>
    </row>
    <row r="729" spans="1:5" ht="25.5" x14ac:dyDescent="0.2">
      <c r="A729" s="17" t="s">
        <v>1611</v>
      </c>
      <c r="B729" s="14" t="s">
        <v>1541</v>
      </c>
      <c r="C729" s="15" t="s">
        <v>70</v>
      </c>
      <c r="D729" s="14" t="s">
        <v>822</v>
      </c>
      <c r="E729" s="14" t="s">
        <v>72</v>
      </c>
    </row>
    <row r="730" spans="1:5" x14ac:dyDescent="0.2">
      <c r="A730" s="49" t="s">
        <v>3354</v>
      </c>
      <c r="B730" s="46" t="s">
        <v>3328</v>
      </c>
      <c r="C730" s="14" t="s">
        <v>70</v>
      </c>
      <c r="D730" s="14" t="s">
        <v>822</v>
      </c>
      <c r="E730" s="14" t="s">
        <v>72</v>
      </c>
    </row>
    <row r="731" spans="1:5" x14ac:dyDescent="0.2">
      <c r="A731" s="17" t="s">
        <v>2539</v>
      </c>
      <c r="B731" s="14" t="s">
        <v>870</v>
      </c>
      <c r="C731" s="15" t="s">
        <v>70</v>
      </c>
      <c r="D731" s="14" t="s">
        <v>301</v>
      </c>
      <c r="E731" s="14" t="s">
        <v>72</v>
      </c>
    </row>
    <row r="732" spans="1:5" x14ac:dyDescent="0.2">
      <c r="A732" s="17" t="s">
        <v>1700</v>
      </c>
      <c r="B732" s="14" t="s">
        <v>1458</v>
      </c>
      <c r="C732" s="15" t="s">
        <v>70</v>
      </c>
      <c r="D732" s="14" t="s">
        <v>11</v>
      </c>
      <c r="E732" s="14" t="s">
        <v>72</v>
      </c>
    </row>
    <row r="733" spans="1:5" x14ac:dyDescent="0.2">
      <c r="A733" s="17" t="s">
        <v>2903</v>
      </c>
      <c r="B733" s="14" t="s">
        <v>376</v>
      </c>
      <c r="C733" s="15" t="s">
        <v>70</v>
      </c>
      <c r="D733" s="14" t="s">
        <v>11</v>
      </c>
      <c r="E733" s="14" t="s">
        <v>72</v>
      </c>
    </row>
    <row r="734" spans="1:5" x14ac:dyDescent="0.2">
      <c r="A734" s="17" t="s">
        <v>2578</v>
      </c>
      <c r="B734" s="14" t="s">
        <v>825</v>
      </c>
      <c r="C734" s="15" t="s">
        <v>70</v>
      </c>
      <c r="D734" s="14" t="s">
        <v>151</v>
      </c>
      <c r="E734" s="14" t="s">
        <v>72</v>
      </c>
    </row>
    <row r="735" spans="1:5" ht="25.5" x14ac:dyDescent="0.2">
      <c r="A735" s="17" t="s">
        <v>2549</v>
      </c>
      <c r="B735" s="14" t="s">
        <v>860</v>
      </c>
      <c r="C735" s="15" t="s">
        <v>70</v>
      </c>
      <c r="D735" s="14" t="s">
        <v>151</v>
      </c>
      <c r="E735" s="14" t="s">
        <v>72</v>
      </c>
    </row>
    <row r="736" spans="1:5" x14ac:dyDescent="0.2">
      <c r="A736" s="17" t="s">
        <v>2339</v>
      </c>
      <c r="B736" s="14" t="s">
        <v>1100</v>
      </c>
      <c r="C736" s="15" t="s">
        <v>70</v>
      </c>
      <c r="D736" s="14" t="s">
        <v>822</v>
      </c>
      <c r="E736" s="14" t="s">
        <v>72</v>
      </c>
    </row>
    <row r="737" spans="1:5" x14ac:dyDescent="0.2">
      <c r="A737" s="17" t="s">
        <v>2167</v>
      </c>
      <c r="B737" s="14" t="s">
        <v>1291</v>
      </c>
      <c r="C737" s="15" t="s">
        <v>70</v>
      </c>
      <c r="D737" s="14" t="s">
        <v>531</v>
      </c>
      <c r="E737" s="14" t="s">
        <v>72</v>
      </c>
    </row>
    <row r="738" spans="1:5" x14ac:dyDescent="0.2">
      <c r="A738" s="17" t="s">
        <v>2117</v>
      </c>
      <c r="B738" s="14" t="s">
        <v>1341</v>
      </c>
      <c r="C738" s="15" t="s">
        <v>70</v>
      </c>
      <c r="D738" s="14" t="s">
        <v>711</v>
      </c>
      <c r="E738" s="14" t="s">
        <v>72</v>
      </c>
    </row>
    <row r="739" spans="1:5" x14ac:dyDescent="0.2">
      <c r="A739" s="17" t="s">
        <v>2206</v>
      </c>
      <c r="B739" s="14" t="s">
        <v>1251</v>
      </c>
      <c r="C739" s="15" t="s">
        <v>70</v>
      </c>
      <c r="D739" s="14" t="s">
        <v>175</v>
      </c>
      <c r="E739" s="14" t="s">
        <v>72</v>
      </c>
    </row>
    <row r="740" spans="1:5" x14ac:dyDescent="0.2">
      <c r="A740" s="17" t="s">
        <v>2157</v>
      </c>
      <c r="B740" s="14" t="s">
        <v>1301</v>
      </c>
      <c r="C740" s="15" t="s">
        <v>70</v>
      </c>
      <c r="D740" s="14" t="s">
        <v>757</v>
      </c>
      <c r="E740" s="14" t="s">
        <v>72</v>
      </c>
    </row>
    <row r="741" spans="1:5" x14ac:dyDescent="0.2">
      <c r="A741" s="17" t="s">
        <v>2159</v>
      </c>
      <c r="B741" s="14" t="s">
        <v>1299</v>
      </c>
      <c r="C741" s="15" t="s">
        <v>70</v>
      </c>
      <c r="D741" s="14" t="s">
        <v>414</v>
      </c>
      <c r="E741" s="14" t="s">
        <v>72</v>
      </c>
    </row>
    <row r="742" spans="1:5" x14ac:dyDescent="0.2">
      <c r="A742" s="17" t="s">
        <v>2201</v>
      </c>
      <c r="B742" s="14" t="s">
        <v>1256</v>
      </c>
      <c r="C742" s="15" t="s">
        <v>70</v>
      </c>
      <c r="D742" s="14" t="s">
        <v>411</v>
      </c>
      <c r="E742" s="14" t="s">
        <v>72</v>
      </c>
    </row>
    <row r="743" spans="1:5" x14ac:dyDescent="0.2">
      <c r="A743" s="17" t="s">
        <v>2160</v>
      </c>
      <c r="B743" s="14" t="s">
        <v>1298</v>
      </c>
      <c r="C743" s="15" t="s">
        <v>70</v>
      </c>
      <c r="D743" s="14" t="s">
        <v>285</v>
      </c>
      <c r="E743" s="14" t="s">
        <v>72</v>
      </c>
    </row>
    <row r="744" spans="1:5" x14ac:dyDescent="0.2">
      <c r="A744" s="17" t="s">
        <v>2220</v>
      </c>
      <c r="B744" s="14" t="s">
        <v>1237</v>
      </c>
      <c r="C744" s="15" t="s">
        <v>70</v>
      </c>
      <c r="D744" s="14" t="s">
        <v>1236</v>
      </c>
      <c r="E744" s="14" t="s">
        <v>72</v>
      </c>
    </row>
    <row r="745" spans="1:5" x14ac:dyDescent="0.2">
      <c r="A745" s="17" t="s">
        <v>2187</v>
      </c>
      <c r="B745" s="14" t="s">
        <v>1270</v>
      </c>
      <c r="C745" s="15" t="s">
        <v>70</v>
      </c>
      <c r="D745" s="14" t="s">
        <v>151</v>
      </c>
      <c r="E745" s="14" t="s">
        <v>72</v>
      </c>
    </row>
    <row r="746" spans="1:5" x14ac:dyDescent="0.2">
      <c r="A746" s="17" t="s">
        <v>2158</v>
      </c>
      <c r="B746" s="14" t="s">
        <v>1300</v>
      </c>
      <c r="C746" s="15" t="s">
        <v>70</v>
      </c>
      <c r="D746" s="14" t="s">
        <v>388</v>
      </c>
      <c r="E746" s="14" t="s">
        <v>72</v>
      </c>
    </row>
    <row r="747" spans="1:5" x14ac:dyDescent="0.2">
      <c r="A747" s="17" t="s">
        <v>2132</v>
      </c>
      <c r="B747" s="14" t="s">
        <v>1326</v>
      </c>
      <c r="C747" s="15" t="s">
        <v>70</v>
      </c>
      <c r="D747" s="14" t="s">
        <v>464</v>
      </c>
      <c r="E747" s="14" t="s">
        <v>72</v>
      </c>
    </row>
    <row r="748" spans="1:5" x14ac:dyDescent="0.2">
      <c r="A748" s="17" t="s">
        <v>2216</v>
      </c>
      <c r="B748" s="14" t="s">
        <v>1241</v>
      </c>
      <c r="C748" s="15" t="s">
        <v>70</v>
      </c>
      <c r="D748" s="14" t="s">
        <v>73</v>
      </c>
      <c r="E748" s="14" t="s">
        <v>72</v>
      </c>
    </row>
    <row r="749" spans="1:5" x14ac:dyDescent="0.2">
      <c r="A749" s="17" t="s">
        <v>2161</v>
      </c>
      <c r="B749" s="14" t="s">
        <v>1297</v>
      </c>
      <c r="C749" s="15" t="s">
        <v>70</v>
      </c>
      <c r="D749" s="14" t="s">
        <v>289</v>
      </c>
      <c r="E749" s="14" t="s">
        <v>72</v>
      </c>
    </row>
    <row r="750" spans="1:5" x14ac:dyDescent="0.2">
      <c r="A750" s="17" t="s">
        <v>2204</v>
      </c>
      <c r="B750" s="14" t="s">
        <v>1253</v>
      </c>
      <c r="C750" s="15" t="s">
        <v>70</v>
      </c>
      <c r="D750" s="14" t="s">
        <v>667</v>
      </c>
      <c r="E750" s="14" t="s">
        <v>72</v>
      </c>
    </row>
    <row r="751" spans="1:5" x14ac:dyDescent="0.2">
      <c r="A751" s="17" t="s">
        <v>2195</v>
      </c>
      <c r="B751" s="14" t="s">
        <v>1262</v>
      </c>
      <c r="C751" s="15" t="s">
        <v>70</v>
      </c>
      <c r="D751" s="14" t="s">
        <v>42</v>
      </c>
      <c r="E751" s="14" t="s">
        <v>72</v>
      </c>
    </row>
    <row r="752" spans="1:5" x14ac:dyDescent="0.2">
      <c r="A752" s="17" t="s">
        <v>2135</v>
      </c>
      <c r="B752" s="14" t="s">
        <v>1323</v>
      </c>
      <c r="C752" s="15" t="s">
        <v>70</v>
      </c>
      <c r="D752" s="14" t="s">
        <v>1177</v>
      </c>
      <c r="E752" s="14" t="s">
        <v>72</v>
      </c>
    </row>
    <row r="753" spans="1:5" x14ac:dyDescent="0.2">
      <c r="A753" s="17" t="s">
        <v>2138</v>
      </c>
      <c r="B753" s="14" t="s">
        <v>1320</v>
      </c>
      <c r="C753" s="15" t="s">
        <v>70</v>
      </c>
      <c r="D753" s="14" t="s">
        <v>948</v>
      </c>
      <c r="E753" s="14" t="s">
        <v>72</v>
      </c>
    </row>
    <row r="754" spans="1:5" x14ac:dyDescent="0.2">
      <c r="A754" s="17" t="s">
        <v>2152</v>
      </c>
      <c r="B754" s="14" t="s">
        <v>1306</v>
      </c>
      <c r="C754" s="15" t="s">
        <v>70</v>
      </c>
      <c r="D754" s="14" t="s">
        <v>408</v>
      </c>
      <c r="E754" s="14" t="s">
        <v>72</v>
      </c>
    </row>
    <row r="755" spans="1:5" x14ac:dyDescent="0.2">
      <c r="A755" s="17" t="s">
        <v>2140</v>
      </c>
      <c r="B755" s="14" t="s">
        <v>1318</v>
      </c>
      <c r="C755" s="15" t="s">
        <v>70</v>
      </c>
      <c r="D755" s="14" t="s">
        <v>1008</v>
      </c>
      <c r="E755" s="14" t="s">
        <v>72</v>
      </c>
    </row>
    <row r="756" spans="1:5" x14ac:dyDescent="0.2">
      <c r="A756" s="17" t="s">
        <v>2181</v>
      </c>
      <c r="B756" s="14" t="s">
        <v>1277</v>
      </c>
      <c r="C756" s="15" t="s">
        <v>70</v>
      </c>
      <c r="D756" s="14" t="s">
        <v>983</v>
      </c>
      <c r="E756" s="14" t="s">
        <v>72</v>
      </c>
    </row>
    <row r="757" spans="1:5" x14ac:dyDescent="0.2">
      <c r="A757" s="17" t="s">
        <v>2182</v>
      </c>
      <c r="B757" s="14" t="s">
        <v>1276</v>
      </c>
      <c r="C757" s="15" t="s">
        <v>70</v>
      </c>
      <c r="D757" s="14" t="s">
        <v>1019</v>
      </c>
      <c r="E757" s="14" t="s">
        <v>72</v>
      </c>
    </row>
    <row r="758" spans="1:5" x14ac:dyDescent="0.2">
      <c r="A758" s="17" t="s">
        <v>2144</v>
      </c>
      <c r="B758" s="14" t="s">
        <v>1314</v>
      </c>
      <c r="C758" s="15" t="s">
        <v>70</v>
      </c>
      <c r="D758" s="14" t="s">
        <v>130</v>
      </c>
      <c r="E758" s="14" t="s">
        <v>72</v>
      </c>
    </row>
    <row r="759" spans="1:5" x14ac:dyDescent="0.2">
      <c r="A759" s="17" t="s">
        <v>2225</v>
      </c>
      <c r="B759" s="14" t="s">
        <v>1231</v>
      </c>
      <c r="C759" s="15" t="s">
        <v>70</v>
      </c>
      <c r="D759" s="14" t="s">
        <v>955</v>
      </c>
      <c r="E759" s="14" t="s">
        <v>72</v>
      </c>
    </row>
    <row r="760" spans="1:5" x14ac:dyDescent="0.2">
      <c r="A760" s="17" t="s">
        <v>2197</v>
      </c>
      <c r="B760" s="14" t="s">
        <v>1260</v>
      </c>
      <c r="C760" s="15" t="s">
        <v>70</v>
      </c>
      <c r="D760" s="14" t="s">
        <v>822</v>
      </c>
      <c r="E760" s="14" t="s">
        <v>72</v>
      </c>
    </row>
    <row r="761" spans="1:5" x14ac:dyDescent="0.2">
      <c r="A761" s="17" t="s">
        <v>1728</v>
      </c>
      <c r="B761" s="14" t="s">
        <v>1430</v>
      </c>
      <c r="C761" s="15" t="s">
        <v>70</v>
      </c>
      <c r="D761" s="14" t="s">
        <v>633</v>
      </c>
      <c r="E761" s="14" t="s">
        <v>72</v>
      </c>
    </row>
    <row r="762" spans="1:5" x14ac:dyDescent="0.2">
      <c r="A762" s="17" t="s">
        <v>2199</v>
      </c>
      <c r="B762" s="14" t="s">
        <v>1258</v>
      </c>
      <c r="C762" s="15" t="s">
        <v>70</v>
      </c>
      <c r="D762" s="14" t="s">
        <v>738</v>
      </c>
      <c r="E762" s="14" t="s">
        <v>72</v>
      </c>
    </row>
    <row r="763" spans="1:5" x14ac:dyDescent="0.2">
      <c r="A763" s="17" t="s">
        <v>2210</v>
      </c>
      <c r="B763" s="14" t="s">
        <v>1247</v>
      </c>
      <c r="C763" s="15" t="s">
        <v>70</v>
      </c>
      <c r="D763" s="14" t="s">
        <v>394</v>
      </c>
      <c r="E763" s="14" t="s">
        <v>72</v>
      </c>
    </row>
    <row r="764" spans="1:5" x14ac:dyDescent="0.2">
      <c r="A764" s="17" t="s">
        <v>2217</v>
      </c>
      <c r="B764" s="14" t="s">
        <v>1240</v>
      </c>
      <c r="C764" s="15" t="s">
        <v>70</v>
      </c>
      <c r="D764" s="14" t="s">
        <v>969</v>
      </c>
      <c r="E764" s="14" t="s">
        <v>72</v>
      </c>
    </row>
    <row r="765" spans="1:5" x14ac:dyDescent="0.2">
      <c r="A765" s="17" t="s">
        <v>2485</v>
      </c>
      <c r="B765" s="14" t="s">
        <v>931</v>
      </c>
      <c r="C765" s="15" t="s">
        <v>70</v>
      </c>
      <c r="D765" s="14" t="s">
        <v>930</v>
      </c>
      <c r="E765" s="14" t="s">
        <v>72</v>
      </c>
    </row>
    <row r="766" spans="1:5" x14ac:dyDescent="0.2">
      <c r="A766" s="17" t="s">
        <v>2622</v>
      </c>
      <c r="B766" s="14" t="s">
        <v>770</v>
      </c>
      <c r="C766" s="15" t="s">
        <v>70</v>
      </c>
      <c r="D766" s="14" t="s">
        <v>285</v>
      </c>
      <c r="E766" s="14" t="s">
        <v>72</v>
      </c>
    </row>
    <row r="767" spans="1:5" ht="25.5" x14ac:dyDescent="0.2">
      <c r="A767" s="49" t="s">
        <v>3355</v>
      </c>
      <c r="B767" s="46" t="s">
        <v>3335</v>
      </c>
      <c r="C767" s="14" t="s">
        <v>70</v>
      </c>
      <c r="D767" s="14" t="s">
        <v>151</v>
      </c>
      <c r="E767" s="14" t="s">
        <v>72</v>
      </c>
    </row>
    <row r="768" spans="1:5" x14ac:dyDescent="0.2">
      <c r="A768" s="17" t="s">
        <v>2660</v>
      </c>
      <c r="B768" s="14" t="s">
        <v>722</v>
      </c>
      <c r="C768" s="15" t="s">
        <v>70</v>
      </c>
      <c r="D768" s="14" t="s">
        <v>531</v>
      </c>
      <c r="E768" s="14" t="s">
        <v>72</v>
      </c>
    </row>
    <row r="769" spans="1:5" x14ac:dyDescent="0.2">
      <c r="A769" s="17" t="s">
        <v>2235</v>
      </c>
      <c r="B769" s="14" t="s">
        <v>1218</v>
      </c>
      <c r="C769" s="15" t="s">
        <v>70</v>
      </c>
      <c r="D769" s="14" t="s">
        <v>1217</v>
      </c>
      <c r="E769" s="14" t="s">
        <v>72</v>
      </c>
    </row>
    <row r="770" spans="1:5" x14ac:dyDescent="0.2">
      <c r="A770" s="17" t="s">
        <v>2669</v>
      </c>
      <c r="B770" s="14" t="s">
        <v>712</v>
      </c>
      <c r="C770" s="15" t="s">
        <v>70</v>
      </c>
      <c r="D770" s="14" t="s">
        <v>711</v>
      </c>
      <c r="E770" s="14" t="s">
        <v>72</v>
      </c>
    </row>
    <row r="771" spans="1:5" x14ac:dyDescent="0.2">
      <c r="A771" s="17" t="s">
        <v>2239</v>
      </c>
      <c r="B771" s="14" t="s">
        <v>1212</v>
      </c>
      <c r="C771" s="15" t="s">
        <v>70</v>
      </c>
      <c r="D771" s="14" t="s">
        <v>847</v>
      </c>
      <c r="E771" s="14" t="s">
        <v>72</v>
      </c>
    </row>
    <row r="772" spans="1:5" ht="25.5" x14ac:dyDescent="0.2">
      <c r="A772" s="17" t="s">
        <v>2735</v>
      </c>
      <c r="B772" s="14" t="s">
        <v>624</v>
      </c>
      <c r="C772" s="15" t="s">
        <v>70</v>
      </c>
      <c r="D772" s="14" t="s">
        <v>175</v>
      </c>
      <c r="E772" s="14" t="s">
        <v>72</v>
      </c>
    </row>
    <row r="773" spans="1:5" ht="25.5" x14ac:dyDescent="0.2">
      <c r="A773" s="17" t="s">
        <v>2658</v>
      </c>
      <c r="B773" s="14" t="s">
        <v>724</v>
      </c>
      <c r="C773" s="15" t="s">
        <v>70</v>
      </c>
      <c r="D773" s="14" t="s">
        <v>575</v>
      </c>
      <c r="E773" s="14" t="s">
        <v>72</v>
      </c>
    </row>
    <row r="774" spans="1:5" x14ac:dyDescent="0.2">
      <c r="A774" s="17" t="s">
        <v>2257</v>
      </c>
      <c r="B774" s="14" t="s">
        <v>1190</v>
      </c>
      <c r="C774" s="15" t="s">
        <v>70</v>
      </c>
      <c r="D774" s="14" t="s">
        <v>930</v>
      </c>
      <c r="E774" s="14" t="s">
        <v>72</v>
      </c>
    </row>
    <row r="775" spans="1:5" x14ac:dyDescent="0.2">
      <c r="A775" s="17" t="s">
        <v>2280</v>
      </c>
      <c r="B775" s="14" t="s">
        <v>1163</v>
      </c>
      <c r="C775" s="15" t="s">
        <v>70</v>
      </c>
      <c r="D775" s="14" t="s">
        <v>173</v>
      </c>
      <c r="E775" s="14" t="s">
        <v>72</v>
      </c>
    </row>
    <row r="776" spans="1:5" x14ac:dyDescent="0.2">
      <c r="A776" s="17" t="s">
        <v>2687</v>
      </c>
      <c r="B776" s="14" t="s">
        <v>689</v>
      </c>
      <c r="C776" s="15" t="s">
        <v>70</v>
      </c>
      <c r="D776" s="14" t="s">
        <v>688</v>
      </c>
      <c r="E776" s="14" t="s">
        <v>72</v>
      </c>
    </row>
    <row r="777" spans="1:5" x14ac:dyDescent="0.2">
      <c r="A777" s="17" t="s">
        <v>2285</v>
      </c>
      <c r="B777" s="14" t="s">
        <v>1157</v>
      </c>
      <c r="C777" s="15" t="s">
        <v>70</v>
      </c>
      <c r="D777" s="14" t="s">
        <v>285</v>
      </c>
      <c r="E777" s="14" t="s">
        <v>72</v>
      </c>
    </row>
    <row r="778" spans="1:5" x14ac:dyDescent="0.2">
      <c r="A778" s="17" t="s">
        <v>2287</v>
      </c>
      <c r="B778" s="14" t="s">
        <v>1155</v>
      </c>
      <c r="C778" s="15" t="s">
        <v>70</v>
      </c>
      <c r="D778" s="14" t="s">
        <v>40</v>
      </c>
      <c r="E778" s="14" t="s">
        <v>72</v>
      </c>
    </row>
    <row r="779" spans="1:5" ht="25.5" x14ac:dyDescent="0.2">
      <c r="A779" s="17" t="s">
        <v>2513</v>
      </c>
      <c r="B779" s="14" t="s">
        <v>899</v>
      </c>
      <c r="C779" s="15" t="s">
        <v>70</v>
      </c>
      <c r="D779" s="14" t="s">
        <v>898</v>
      </c>
      <c r="E779" s="14" t="s">
        <v>72</v>
      </c>
    </row>
    <row r="780" spans="1:5" x14ac:dyDescent="0.2">
      <c r="A780" s="17" t="s">
        <v>2643</v>
      </c>
      <c r="B780" s="14" t="s">
        <v>743</v>
      </c>
      <c r="C780" s="15" t="s">
        <v>70</v>
      </c>
      <c r="D780" s="14" t="s">
        <v>388</v>
      </c>
      <c r="E780" s="14" t="s">
        <v>72</v>
      </c>
    </row>
    <row r="781" spans="1:5" x14ac:dyDescent="0.2">
      <c r="A781" s="17" t="s">
        <v>2304</v>
      </c>
      <c r="B781" s="14" t="s">
        <v>1136</v>
      </c>
      <c r="C781" s="15" t="s">
        <v>70</v>
      </c>
      <c r="D781" s="14" t="s">
        <v>464</v>
      </c>
      <c r="E781" s="14" t="s">
        <v>72</v>
      </c>
    </row>
    <row r="782" spans="1:5" x14ac:dyDescent="0.2">
      <c r="A782" s="17" t="s">
        <v>1731</v>
      </c>
      <c r="B782" s="14" t="s">
        <v>1427</v>
      </c>
      <c r="C782" s="15" t="s">
        <v>70</v>
      </c>
      <c r="D782" s="14" t="s">
        <v>73</v>
      </c>
      <c r="E782" s="14" t="s">
        <v>72</v>
      </c>
    </row>
    <row r="783" spans="1:5" x14ac:dyDescent="0.2">
      <c r="A783" s="17" t="s">
        <v>2264</v>
      </c>
      <c r="B783" s="14" t="s">
        <v>1182</v>
      </c>
      <c r="C783" s="15" t="s">
        <v>70</v>
      </c>
      <c r="D783" s="14" t="s">
        <v>73</v>
      </c>
      <c r="E783" s="14" t="s">
        <v>72</v>
      </c>
    </row>
    <row r="784" spans="1:5" x14ac:dyDescent="0.2">
      <c r="A784" s="17" t="s">
        <v>2228</v>
      </c>
      <c r="B784" s="14" t="s">
        <v>1228</v>
      </c>
      <c r="C784" s="15" t="s">
        <v>70</v>
      </c>
      <c r="D784" s="14" t="s">
        <v>289</v>
      </c>
      <c r="E784" s="14" t="s">
        <v>72</v>
      </c>
    </row>
    <row r="785" spans="1:5" x14ac:dyDescent="0.2">
      <c r="A785" s="17" t="s">
        <v>2296</v>
      </c>
      <c r="B785" s="14" t="s">
        <v>1146</v>
      </c>
      <c r="C785" s="15" t="s">
        <v>70</v>
      </c>
      <c r="D785" s="14" t="s">
        <v>289</v>
      </c>
      <c r="E785" s="14" t="s">
        <v>72</v>
      </c>
    </row>
    <row r="786" spans="1:5" x14ac:dyDescent="0.2">
      <c r="A786" s="17" t="s">
        <v>2703</v>
      </c>
      <c r="B786" s="14" t="s">
        <v>668</v>
      </c>
      <c r="C786" s="15" t="s">
        <v>70</v>
      </c>
      <c r="D786" s="14" t="s">
        <v>667</v>
      </c>
      <c r="E786" s="14" t="s">
        <v>72</v>
      </c>
    </row>
    <row r="787" spans="1:5" x14ac:dyDescent="0.2">
      <c r="A787" s="17" t="s">
        <v>2265</v>
      </c>
      <c r="B787" s="14" t="s">
        <v>1181</v>
      </c>
      <c r="C787" s="15" t="s">
        <v>70</v>
      </c>
      <c r="D787" s="14" t="s">
        <v>145</v>
      </c>
      <c r="E787" s="14" t="s">
        <v>72</v>
      </c>
    </row>
    <row r="788" spans="1:5" x14ac:dyDescent="0.2">
      <c r="A788" s="17" t="s">
        <v>2268</v>
      </c>
      <c r="B788" s="14" t="s">
        <v>1178</v>
      </c>
      <c r="C788" s="15" t="s">
        <v>70</v>
      </c>
      <c r="D788" s="14" t="s">
        <v>1177</v>
      </c>
      <c r="E788" s="14" t="s">
        <v>72</v>
      </c>
    </row>
    <row r="789" spans="1:5" x14ac:dyDescent="0.2">
      <c r="A789" s="17" t="s">
        <v>2301</v>
      </c>
      <c r="B789" s="14" t="s">
        <v>1139</v>
      </c>
      <c r="C789" s="15" t="s">
        <v>70</v>
      </c>
      <c r="D789" s="14" t="s">
        <v>229</v>
      </c>
      <c r="E789" s="14" t="s">
        <v>72</v>
      </c>
    </row>
    <row r="790" spans="1:5" x14ac:dyDescent="0.2">
      <c r="A790" s="17" t="s">
        <v>2270</v>
      </c>
      <c r="B790" s="14" t="s">
        <v>1175</v>
      </c>
      <c r="C790" s="15" t="s">
        <v>70</v>
      </c>
      <c r="D790" s="14" t="s">
        <v>948</v>
      </c>
      <c r="E790" s="14" t="s">
        <v>72</v>
      </c>
    </row>
    <row r="791" spans="1:5" x14ac:dyDescent="0.2">
      <c r="A791" s="17" t="s">
        <v>2276</v>
      </c>
      <c r="B791" s="14" t="s">
        <v>1167</v>
      </c>
      <c r="C791" s="15" t="s">
        <v>70</v>
      </c>
      <c r="D791" s="14" t="s">
        <v>130</v>
      </c>
      <c r="E791" s="14" t="s">
        <v>72</v>
      </c>
    </row>
    <row r="792" spans="1:5" x14ac:dyDescent="0.2">
      <c r="A792" s="17" t="s">
        <v>2277</v>
      </c>
      <c r="B792" s="14" t="s">
        <v>1166</v>
      </c>
      <c r="C792" s="15" t="s">
        <v>70</v>
      </c>
      <c r="D792" s="14" t="s">
        <v>842</v>
      </c>
      <c r="E792" s="14" t="s">
        <v>72</v>
      </c>
    </row>
    <row r="793" spans="1:5" x14ac:dyDescent="0.2">
      <c r="A793" s="17" t="s">
        <v>2278</v>
      </c>
      <c r="B793" s="14" t="s">
        <v>1165</v>
      </c>
      <c r="C793" s="15" t="s">
        <v>70</v>
      </c>
      <c r="D793" s="14" t="s">
        <v>955</v>
      </c>
      <c r="E793" s="14" t="s">
        <v>72</v>
      </c>
    </row>
    <row r="794" spans="1:5" x14ac:dyDescent="0.2">
      <c r="A794" s="17" t="s">
        <v>2728</v>
      </c>
      <c r="B794" s="14" t="s">
        <v>634</v>
      </c>
      <c r="C794" s="15" t="s">
        <v>70</v>
      </c>
      <c r="D794" s="14" t="s">
        <v>633</v>
      </c>
      <c r="E794" s="14" t="s">
        <v>72</v>
      </c>
    </row>
    <row r="795" spans="1:5" x14ac:dyDescent="0.2">
      <c r="A795" s="17" t="s">
        <v>2646</v>
      </c>
      <c r="B795" s="14" t="s">
        <v>739</v>
      </c>
      <c r="C795" s="15" t="s">
        <v>70</v>
      </c>
      <c r="D795" s="14" t="s">
        <v>738</v>
      </c>
      <c r="E795" s="14" t="s">
        <v>72</v>
      </c>
    </row>
    <row r="796" spans="1:5" x14ac:dyDescent="0.2">
      <c r="A796" s="17" t="s">
        <v>2314</v>
      </c>
      <c r="B796" s="14" t="s">
        <v>1125</v>
      </c>
      <c r="C796" s="15" t="s">
        <v>70</v>
      </c>
      <c r="D796" s="14" t="s">
        <v>394</v>
      </c>
      <c r="E796" s="14" t="s">
        <v>72</v>
      </c>
    </row>
    <row r="797" spans="1:5" x14ac:dyDescent="0.2">
      <c r="A797" s="17" t="s">
        <v>1676</v>
      </c>
      <c r="B797" s="14" t="s">
        <v>1476</v>
      </c>
      <c r="C797" s="15" t="s">
        <v>70</v>
      </c>
      <c r="D797" s="14" t="s">
        <v>531</v>
      </c>
      <c r="E797" s="14" t="s">
        <v>72</v>
      </c>
    </row>
    <row r="798" spans="1:5" ht="25.5" x14ac:dyDescent="0.2">
      <c r="A798" s="17" t="s">
        <v>2770</v>
      </c>
      <c r="B798" s="14" t="s">
        <v>576</v>
      </c>
      <c r="C798" s="15" t="s">
        <v>70</v>
      </c>
      <c r="D798" s="14" t="s">
        <v>575</v>
      </c>
      <c r="E798" s="14" t="s">
        <v>72</v>
      </c>
    </row>
    <row r="799" spans="1:5" x14ac:dyDescent="0.2">
      <c r="A799" s="17" t="s">
        <v>3100</v>
      </c>
      <c r="B799" s="14" t="s">
        <v>74</v>
      </c>
      <c r="C799" s="15" t="s">
        <v>70</v>
      </c>
      <c r="D799" s="14" t="s">
        <v>73</v>
      </c>
      <c r="E799" s="14" t="s">
        <v>72</v>
      </c>
    </row>
    <row r="800" spans="1:5" ht="25.5" x14ac:dyDescent="0.2">
      <c r="A800" s="17" t="s">
        <v>1677</v>
      </c>
      <c r="B800" s="14" t="s">
        <v>1475</v>
      </c>
      <c r="C800" s="15" t="s">
        <v>70</v>
      </c>
      <c r="D800" s="14" t="s">
        <v>408</v>
      </c>
      <c r="E800" s="14" t="s">
        <v>72</v>
      </c>
    </row>
    <row r="801" spans="1:5" x14ac:dyDescent="0.2">
      <c r="A801" s="17" t="s">
        <v>1695</v>
      </c>
      <c r="B801" s="14" t="s">
        <v>1463</v>
      </c>
      <c r="C801" s="15" t="s">
        <v>70</v>
      </c>
      <c r="D801" s="14" t="s">
        <v>822</v>
      </c>
      <c r="E801" s="14" t="s">
        <v>72</v>
      </c>
    </row>
    <row r="802" spans="1:5" x14ac:dyDescent="0.2">
      <c r="A802" s="17" t="s">
        <v>2079</v>
      </c>
      <c r="B802" s="14" t="s">
        <v>1379</v>
      </c>
      <c r="C802" s="15" t="s">
        <v>70</v>
      </c>
      <c r="D802" s="14" t="s">
        <v>969</v>
      </c>
      <c r="E802" s="14" t="s">
        <v>72</v>
      </c>
    </row>
    <row r="803" spans="1:5" x14ac:dyDescent="0.2">
      <c r="A803" s="17" t="s">
        <v>2971</v>
      </c>
      <c r="B803" s="14" t="s">
        <v>299</v>
      </c>
      <c r="C803" s="15" t="s">
        <v>70</v>
      </c>
      <c r="D803" s="14" t="s">
        <v>11</v>
      </c>
      <c r="E803" s="14" t="s">
        <v>72</v>
      </c>
    </row>
    <row r="804" spans="1:5" x14ac:dyDescent="0.2">
      <c r="A804" s="17" t="s">
        <v>2969</v>
      </c>
      <c r="B804" s="14" t="s">
        <v>302</v>
      </c>
      <c r="C804" s="15" t="s">
        <v>70</v>
      </c>
      <c r="D804" s="14" t="s">
        <v>301</v>
      </c>
      <c r="E804" s="14" t="s">
        <v>72</v>
      </c>
    </row>
    <row r="805" spans="1:5" x14ac:dyDescent="0.2">
      <c r="A805" s="17" t="s">
        <v>2957</v>
      </c>
      <c r="B805" s="14" t="s">
        <v>320</v>
      </c>
      <c r="C805" s="15" t="s">
        <v>70</v>
      </c>
      <c r="D805" s="14" t="s">
        <v>73</v>
      </c>
      <c r="E805" s="14" t="s">
        <v>72</v>
      </c>
    </row>
    <row r="806" spans="1:5" x14ac:dyDescent="0.2">
      <c r="A806" s="17" t="s">
        <v>2951</v>
      </c>
      <c r="B806" s="14" t="s">
        <v>327</v>
      </c>
      <c r="C806" s="15" t="s">
        <v>70</v>
      </c>
      <c r="D806" s="14" t="s">
        <v>289</v>
      </c>
      <c r="E806" s="14" t="s">
        <v>72</v>
      </c>
    </row>
    <row r="807" spans="1:5" x14ac:dyDescent="0.2">
      <c r="A807" s="17" t="s">
        <v>1686</v>
      </c>
      <c r="B807" s="14" t="s">
        <v>98</v>
      </c>
      <c r="C807" s="15" t="s">
        <v>1470</v>
      </c>
      <c r="D807" s="14" t="s">
        <v>98</v>
      </c>
      <c r="E807" s="14" t="s">
        <v>98</v>
      </c>
    </row>
    <row r="808" spans="1:5" x14ac:dyDescent="0.2">
      <c r="A808" s="17" t="s">
        <v>1737</v>
      </c>
      <c r="B808" s="14" t="s">
        <v>943</v>
      </c>
      <c r="C808" s="15" t="s">
        <v>1394</v>
      </c>
      <c r="D808" s="14" t="s">
        <v>943</v>
      </c>
      <c r="E808" s="14" t="s">
        <v>98</v>
      </c>
    </row>
    <row r="809" spans="1:5" x14ac:dyDescent="0.2">
      <c r="A809" s="17" t="s">
        <v>1740</v>
      </c>
      <c r="B809" s="14" t="s">
        <v>240</v>
      </c>
      <c r="C809" s="15" t="s">
        <v>1394</v>
      </c>
      <c r="D809" s="14" t="s">
        <v>240</v>
      </c>
      <c r="E809" s="14" t="s">
        <v>98</v>
      </c>
    </row>
    <row r="810" spans="1:5" x14ac:dyDescent="0.2">
      <c r="A810" s="17" t="s">
        <v>1758</v>
      </c>
      <c r="B810" s="14" t="s">
        <v>1200</v>
      </c>
      <c r="C810" s="15" t="s">
        <v>1394</v>
      </c>
      <c r="D810" s="14" t="s">
        <v>1200</v>
      </c>
      <c r="E810" s="14" t="s">
        <v>98</v>
      </c>
    </row>
    <row r="811" spans="1:5" x14ac:dyDescent="0.2">
      <c r="A811" s="17" t="s">
        <v>1773</v>
      </c>
      <c r="B811" s="14" t="s">
        <v>1213</v>
      </c>
      <c r="C811" s="15" t="s">
        <v>1394</v>
      </c>
      <c r="D811" s="14" t="s">
        <v>1213</v>
      </c>
      <c r="E811" s="14" t="s">
        <v>98</v>
      </c>
    </row>
    <row r="812" spans="1:5" x14ac:dyDescent="0.2">
      <c r="A812" s="17" t="s">
        <v>1774</v>
      </c>
      <c r="B812" s="14" t="s">
        <v>596</v>
      </c>
      <c r="C812" s="15" t="s">
        <v>1394</v>
      </c>
      <c r="D812" s="14" t="s">
        <v>596</v>
      </c>
      <c r="E812" s="14" t="s">
        <v>98</v>
      </c>
    </row>
    <row r="813" spans="1:5" x14ac:dyDescent="0.2">
      <c r="A813" s="17" t="s">
        <v>1783</v>
      </c>
      <c r="B813" s="14" t="s">
        <v>187</v>
      </c>
      <c r="C813" s="15" t="s">
        <v>1394</v>
      </c>
      <c r="D813" s="14" t="s">
        <v>187</v>
      </c>
      <c r="E813" s="14" t="s">
        <v>98</v>
      </c>
    </row>
    <row r="814" spans="1:5" x14ac:dyDescent="0.2">
      <c r="A814" s="17" t="s">
        <v>1791</v>
      </c>
      <c r="B814" s="14" t="s">
        <v>980</v>
      </c>
      <c r="C814" s="15" t="s">
        <v>1394</v>
      </c>
      <c r="D814" s="14" t="s">
        <v>980</v>
      </c>
      <c r="E814" s="14" t="s">
        <v>98</v>
      </c>
    </row>
    <row r="815" spans="1:5" x14ac:dyDescent="0.2">
      <c r="A815" s="17" t="s">
        <v>1802</v>
      </c>
      <c r="B815" s="14" t="s">
        <v>1415</v>
      </c>
      <c r="C815" s="15" t="s">
        <v>1394</v>
      </c>
      <c r="D815" s="14" t="s">
        <v>1415</v>
      </c>
      <c r="E815" s="14" t="s">
        <v>98</v>
      </c>
    </row>
    <row r="816" spans="1:5" x14ac:dyDescent="0.2">
      <c r="A816" s="17" t="s">
        <v>1805</v>
      </c>
      <c r="B816" s="14" t="s">
        <v>604</v>
      </c>
      <c r="C816" s="15" t="s">
        <v>1394</v>
      </c>
      <c r="D816" s="14" t="s">
        <v>604</v>
      </c>
      <c r="E816" s="14" t="s">
        <v>98</v>
      </c>
    </row>
    <row r="817" spans="1:5" x14ac:dyDescent="0.2">
      <c r="A817" s="17" t="s">
        <v>1850</v>
      </c>
      <c r="B817" s="14" t="s">
        <v>291</v>
      </c>
      <c r="C817" s="15" t="s">
        <v>1394</v>
      </c>
      <c r="D817" s="14" t="s">
        <v>291</v>
      </c>
      <c r="E817" s="14" t="s">
        <v>98</v>
      </c>
    </row>
    <row r="818" spans="1:5" x14ac:dyDescent="0.2">
      <c r="A818" s="17" t="s">
        <v>1862</v>
      </c>
      <c r="B818" s="14" t="s">
        <v>344</v>
      </c>
      <c r="C818" s="15" t="s">
        <v>1394</v>
      </c>
      <c r="D818" s="14" t="s">
        <v>344</v>
      </c>
      <c r="E818" s="14" t="s">
        <v>98</v>
      </c>
    </row>
    <row r="819" spans="1:5" x14ac:dyDescent="0.2">
      <c r="A819" s="17" t="s">
        <v>1878</v>
      </c>
      <c r="B819" s="14" t="s">
        <v>819</v>
      </c>
      <c r="C819" s="15" t="s">
        <v>1394</v>
      </c>
      <c r="D819" s="14" t="s">
        <v>819</v>
      </c>
      <c r="E819" s="14" t="s">
        <v>98</v>
      </c>
    </row>
    <row r="820" spans="1:5" x14ac:dyDescent="0.2">
      <c r="A820" s="17" t="s">
        <v>1895</v>
      </c>
      <c r="B820" s="14" t="s">
        <v>672</v>
      </c>
      <c r="C820" s="15" t="s">
        <v>1394</v>
      </c>
      <c r="D820" s="14" t="s">
        <v>672</v>
      </c>
      <c r="E820" s="14" t="s">
        <v>98</v>
      </c>
    </row>
    <row r="821" spans="1:5" x14ac:dyDescent="0.2">
      <c r="A821" s="17" t="s">
        <v>1922</v>
      </c>
      <c r="B821" s="14" t="s">
        <v>584</v>
      </c>
      <c r="C821" s="15" t="s">
        <v>1394</v>
      </c>
      <c r="D821" s="14" t="s">
        <v>584</v>
      </c>
      <c r="E821" s="14" t="s">
        <v>98</v>
      </c>
    </row>
    <row r="822" spans="1:5" x14ac:dyDescent="0.2">
      <c r="A822" s="17" t="s">
        <v>1937</v>
      </c>
      <c r="B822" s="14" t="s">
        <v>619</v>
      </c>
      <c r="C822" s="15" t="s">
        <v>1394</v>
      </c>
      <c r="D822" s="14" t="s">
        <v>619</v>
      </c>
      <c r="E822" s="14" t="s">
        <v>98</v>
      </c>
    </row>
    <row r="823" spans="1:5" x14ac:dyDescent="0.2">
      <c r="A823" s="17" t="s">
        <v>1943</v>
      </c>
      <c r="B823" s="14" t="s">
        <v>124</v>
      </c>
      <c r="C823" s="15" t="s">
        <v>1394</v>
      </c>
      <c r="D823" s="14" t="s">
        <v>124</v>
      </c>
      <c r="E823" s="14" t="s">
        <v>98</v>
      </c>
    </row>
    <row r="824" spans="1:5" x14ac:dyDescent="0.2">
      <c r="A824" s="17" t="s">
        <v>1969</v>
      </c>
      <c r="B824" s="14" t="s">
        <v>355</v>
      </c>
      <c r="C824" s="15" t="s">
        <v>1394</v>
      </c>
      <c r="D824" s="14" t="s">
        <v>355</v>
      </c>
      <c r="E824" s="14" t="s">
        <v>98</v>
      </c>
    </row>
    <row r="825" spans="1:5" x14ac:dyDescent="0.2">
      <c r="A825" s="17" t="s">
        <v>1992</v>
      </c>
      <c r="B825" s="14" t="s">
        <v>524</v>
      </c>
      <c r="C825" s="15" t="s">
        <v>1394</v>
      </c>
      <c r="D825" s="14" t="s">
        <v>524</v>
      </c>
      <c r="E825" s="14" t="s">
        <v>98</v>
      </c>
    </row>
    <row r="826" spans="1:5" x14ac:dyDescent="0.2">
      <c r="A826" s="17" t="s">
        <v>2005</v>
      </c>
      <c r="B826" s="14" t="s">
        <v>643</v>
      </c>
      <c r="C826" s="15" t="s">
        <v>1394</v>
      </c>
      <c r="D826" s="14" t="s">
        <v>643</v>
      </c>
      <c r="E826" s="14" t="s">
        <v>98</v>
      </c>
    </row>
    <row r="827" spans="1:5" x14ac:dyDescent="0.2">
      <c r="A827" s="17" t="s">
        <v>2015</v>
      </c>
      <c r="B827" s="14" t="s">
        <v>443</v>
      </c>
      <c r="C827" s="15" t="s">
        <v>1394</v>
      </c>
      <c r="D827" s="14" t="s">
        <v>443</v>
      </c>
      <c r="E827" s="14" t="s">
        <v>98</v>
      </c>
    </row>
    <row r="828" spans="1:5" x14ac:dyDescent="0.2">
      <c r="A828" s="17" t="s">
        <v>2034</v>
      </c>
      <c r="B828" s="14" t="s">
        <v>636</v>
      </c>
      <c r="C828" s="15" t="s">
        <v>1394</v>
      </c>
      <c r="D828" s="14" t="s">
        <v>636</v>
      </c>
      <c r="E828" s="14" t="s">
        <v>98</v>
      </c>
    </row>
    <row r="829" spans="1:5" x14ac:dyDescent="0.2">
      <c r="A829" s="17" t="s">
        <v>2046</v>
      </c>
      <c r="B829" s="14" t="s">
        <v>458</v>
      </c>
      <c r="C829" s="15" t="s">
        <v>1394</v>
      </c>
      <c r="D829" s="14" t="s">
        <v>458</v>
      </c>
      <c r="E829" s="14" t="s">
        <v>98</v>
      </c>
    </row>
    <row r="830" spans="1:5" x14ac:dyDescent="0.2">
      <c r="A830" s="17" t="s">
        <v>2060</v>
      </c>
      <c r="B830" s="14" t="s">
        <v>260</v>
      </c>
      <c r="C830" s="15" t="s">
        <v>1394</v>
      </c>
      <c r="D830" s="14" t="s">
        <v>260</v>
      </c>
      <c r="E830" s="14" t="s">
        <v>98</v>
      </c>
    </row>
    <row r="831" spans="1:5" x14ac:dyDescent="0.2">
      <c r="A831" s="17" t="s">
        <v>2061</v>
      </c>
      <c r="B831" s="14" t="s">
        <v>99</v>
      </c>
      <c r="C831" s="15" t="s">
        <v>1394</v>
      </c>
      <c r="D831" s="14" t="s">
        <v>99</v>
      </c>
      <c r="E831" s="14" t="s">
        <v>98</v>
      </c>
    </row>
    <row r="832" spans="1:5" x14ac:dyDescent="0.2">
      <c r="A832" s="17" t="s">
        <v>2939</v>
      </c>
      <c r="B832" s="14" t="s">
        <v>305</v>
      </c>
      <c r="C832" s="15" t="s">
        <v>338</v>
      </c>
      <c r="D832" s="14" t="s">
        <v>305</v>
      </c>
      <c r="E832" s="14" t="s">
        <v>98</v>
      </c>
    </row>
    <row r="833" spans="1:5" x14ac:dyDescent="0.2">
      <c r="A833" s="17" t="s">
        <v>2749</v>
      </c>
      <c r="B833" s="14" t="s">
        <v>605</v>
      </c>
      <c r="C833" s="15" t="s">
        <v>63</v>
      </c>
      <c r="D833" s="14" t="s">
        <v>604</v>
      </c>
      <c r="E833" s="14" t="s">
        <v>98</v>
      </c>
    </row>
    <row r="834" spans="1:5" x14ac:dyDescent="0.2">
      <c r="A834" s="17" t="s">
        <v>1714</v>
      </c>
      <c r="B834" s="14" t="s">
        <v>1444</v>
      </c>
      <c r="C834" s="15" t="s">
        <v>63</v>
      </c>
      <c r="D834" s="14" t="s">
        <v>291</v>
      </c>
      <c r="E834" s="14" t="s">
        <v>98</v>
      </c>
    </row>
    <row r="835" spans="1:5" x14ac:dyDescent="0.2">
      <c r="A835" s="17" t="s">
        <v>2336</v>
      </c>
      <c r="B835" s="14" t="s">
        <v>1103</v>
      </c>
      <c r="C835" s="15" t="s">
        <v>63</v>
      </c>
      <c r="D835" s="14" t="s">
        <v>643</v>
      </c>
      <c r="E835" s="14" t="s">
        <v>98</v>
      </c>
    </row>
    <row r="836" spans="1:5" x14ac:dyDescent="0.2">
      <c r="A836" s="17" t="s">
        <v>2337</v>
      </c>
      <c r="B836" s="14" t="s">
        <v>1102</v>
      </c>
      <c r="C836" s="15" t="s">
        <v>63</v>
      </c>
      <c r="D836" s="14" t="s">
        <v>260</v>
      </c>
      <c r="E836" s="14" t="s">
        <v>98</v>
      </c>
    </row>
    <row r="837" spans="1:5" x14ac:dyDescent="0.2">
      <c r="A837" s="17" t="s">
        <v>2340</v>
      </c>
      <c r="B837" s="14" t="s">
        <v>1099</v>
      </c>
      <c r="C837" s="15" t="s">
        <v>63</v>
      </c>
      <c r="D837" s="14" t="s">
        <v>99</v>
      </c>
      <c r="E837" s="14" t="s">
        <v>98</v>
      </c>
    </row>
    <row r="838" spans="1:5" x14ac:dyDescent="0.2">
      <c r="A838" s="17" t="s">
        <v>2475</v>
      </c>
      <c r="B838" s="14" t="s">
        <v>944</v>
      </c>
      <c r="C838" s="15" t="s">
        <v>63</v>
      </c>
      <c r="D838" s="14" t="s">
        <v>943</v>
      </c>
      <c r="E838" s="14" t="s">
        <v>98</v>
      </c>
    </row>
    <row r="839" spans="1:5" x14ac:dyDescent="0.2">
      <c r="A839" s="17" t="s">
        <v>2346</v>
      </c>
      <c r="B839" s="14" t="s">
        <v>1093</v>
      </c>
      <c r="C839" s="15" t="s">
        <v>63</v>
      </c>
      <c r="D839" s="14" t="s">
        <v>240</v>
      </c>
      <c r="E839" s="14" t="s">
        <v>98</v>
      </c>
    </row>
    <row r="840" spans="1:5" x14ac:dyDescent="0.2">
      <c r="A840" s="17" t="s">
        <v>2881</v>
      </c>
      <c r="B840" s="14" t="s">
        <v>410</v>
      </c>
      <c r="C840" s="15" t="s">
        <v>63</v>
      </c>
      <c r="D840" s="14" t="s">
        <v>240</v>
      </c>
      <c r="E840" s="14" t="s">
        <v>98</v>
      </c>
    </row>
    <row r="841" spans="1:5" x14ac:dyDescent="0.2">
      <c r="A841" s="17" t="s">
        <v>3007</v>
      </c>
      <c r="B841" s="14" t="s">
        <v>241</v>
      </c>
      <c r="C841" s="15" t="s">
        <v>63</v>
      </c>
      <c r="D841" s="14" t="s">
        <v>240</v>
      </c>
      <c r="E841" s="14" t="s">
        <v>98</v>
      </c>
    </row>
    <row r="842" spans="1:5" x14ac:dyDescent="0.2">
      <c r="A842" s="17" t="s">
        <v>2755</v>
      </c>
      <c r="B842" s="14" t="s">
        <v>597</v>
      </c>
      <c r="C842" s="15" t="s">
        <v>63</v>
      </c>
      <c r="D842" s="14" t="s">
        <v>596</v>
      </c>
      <c r="E842" s="14" t="s">
        <v>98</v>
      </c>
    </row>
    <row r="843" spans="1:5" x14ac:dyDescent="0.2">
      <c r="A843" s="17" t="s">
        <v>2863</v>
      </c>
      <c r="B843" s="14" t="s">
        <v>436</v>
      </c>
      <c r="C843" s="15" t="s">
        <v>63</v>
      </c>
      <c r="D843" s="14" t="s">
        <v>187</v>
      </c>
      <c r="E843" s="14" t="s">
        <v>98</v>
      </c>
    </row>
    <row r="844" spans="1:5" x14ac:dyDescent="0.2">
      <c r="A844" s="17" t="s">
        <v>2444</v>
      </c>
      <c r="B844" s="14" t="s">
        <v>981</v>
      </c>
      <c r="C844" s="15" t="s">
        <v>63</v>
      </c>
      <c r="D844" s="14" t="s">
        <v>980</v>
      </c>
      <c r="E844" s="14" t="s">
        <v>98</v>
      </c>
    </row>
    <row r="845" spans="1:5" ht="25.5" x14ac:dyDescent="0.2">
      <c r="A845" s="17" t="s">
        <v>2468</v>
      </c>
      <c r="B845" s="14" t="s">
        <v>952</v>
      </c>
      <c r="C845" s="15" t="s">
        <v>63</v>
      </c>
      <c r="D845" s="14" t="s">
        <v>291</v>
      </c>
      <c r="E845" s="14" t="s">
        <v>98</v>
      </c>
    </row>
    <row r="846" spans="1:5" x14ac:dyDescent="0.2">
      <c r="A846" s="17" t="s">
        <v>2366</v>
      </c>
      <c r="B846" s="14" t="s">
        <v>1069</v>
      </c>
      <c r="C846" s="15" t="s">
        <v>63</v>
      </c>
      <c r="D846" s="14" t="s">
        <v>344</v>
      </c>
      <c r="E846" s="14" t="s">
        <v>98</v>
      </c>
    </row>
    <row r="847" spans="1:5" x14ac:dyDescent="0.2">
      <c r="A847" s="17" t="s">
        <v>2625</v>
      </c>
      <c r="B847" s="14" t="s">
        <v>767</v>
      </c>
      <c r="C847" s="15" t="s">
        <v>63</v>
      </c>
      <c r="D847" s="14" t="s">
        <v>344</v>
      </c>
      <c r="E847" s="14" t="s">
        <v>98</v>
      </c>
    </row>
    <row r="848" spans="1:5" x14ac:dyDescent="0.2">
      <c r="A848" s="17" t="s">
        <v>2926</v>
      </c>
      <c r="B848" s="14" t="s">
        <v>345</v>
      </c>
      <c r="C848" s="15" t="s">
        <v>63</v>
      </c>
      <c r="D848" s="14" t="s">
        <v>344</v>
      </c>
      <c r="E848" s="14" t="s">
        <v>98</v>
      </c>
    </row>
    <row r="849" spans="1:5" x14ac:dyDescent="0.2">
      <c r="A849" s="17" t="s">
        <v>2582</v>
      </c>
      <c r="B849" s="14" t="s">
        <v>820</v>
      </c>
      <c r="C849" s="15" t="s">
        <v>63</v>
      </c>
      <c r="D849" s="14" t="s">
        <v>819</v>
      </c>
      <c r="E849" s="14" t="s">
        <v>98</v>
      </c>
    </row>
    <row r="850" spans="1:5" x14ac:dyDescent="0.2">
      <c r="A850" s="17" t="s">
        <v>2381</v>
      </c>
      <c r="B850" s="14" t="s">
        <v>1053</v>
      </c>
      <c r="C850" s="15" t="s">
        <v>63</v>
      </c>
      <c r="D850" s="14" t="s">
        <v>584</v>
      </c>
      <c r="E850" s="14" t="s">
        <v>98</v>
      </c>
    </row>
    <row r="851" spans="1:5" ht="25.5" x14ac:dyDescent="0.2">
      <c r="A851" s="17" t="s">
        <v>2448</v>
      </c>
      <c r="B851" s="14" t="s">
        <v>976</v>
      </c>
      <c r="C851" s="15" t="s">
        <v>63</v>
      </c>
      <c r="D851" s="14" t="s">
        <v>584</v>
      </c>
      <c r="E851" s="14" t="s">
        <v>98</v>
      </c>
    </row>
    <row r="852" spans="1:5" ht="25.5" x14ac:dyDescent="0.2">
      <c r="A852" s="17" t="s">
        <v>2463</v>
      </c>
      <c r="B852" s="14" t="s">
        <v>959</v>
      </c>
      <c r="C852" s="15" t="s">
        <v>63</v>
      </c>
      <c r="D852" s="14" t="s">
        <v>619</v>
      </c>
      <c r="E852" s="14" t="s">
        <v>98</v>
      </c>
    </row>
    <row r="853" spans="1:5" ht="25.5" x14ac:dyDescent="0.2">
      <c r="A853" s="17" t="s">
        <v>2902</v>
      </c>
      <c r="B853" s="14" t="s">
        <v>377</v>
      </c>
      <c r="C853" s="15" t="s">
        <v>63</v>
      </c>
      <c r="D853" s="14" t="s">
        <v>124</v>
      </c>
      <c r="E853" s="14" t="s">
        <v>98</v>
      </c>
    </row>
    <row r="854" spans="1:5" x14ac:dyDescent="0.2">
      <c r="A854" s="17" t="s">
        <v>2919</v>
      </c>
      <c r="B854" s="14" t="s">
        <v>356</v>
      </c>
      <c r="C854" s="15" t="s">
        <v>63</v>
      </c>
      <c r="D854" s="14" t="s">
        <v>355</v>
      </c>
      <c r="E854" s="14" t="s">
        <v>98</v>
      </c>
    </row>
    <row r="855" spans="1:5" x14ac:dyDescent="0.2">
      <c r="A855" s="17" t="s">
        <v>2806</v>
      </c>
      <c r="B855" s="14" t="s">
        <v>525</v>
      </c>
      <c r="C855" s="15" t="s">
        <v>63</v>
      </c>
      <c r="D855" s="14" t="s">
        <v>524</v>
      </c>
      <c r="E855" s="14" t="s">
        <v>98</v>
      </c>
    </row>
    <row r="856" spans="1:5" x14ac:dyDescent="0.2">
      <c r="A856" s="17" t="s">
        <v>2401</v>
      </c>
      <c r="B856" s="14" t="s">
        <v>1029</v>
      </c>
      <c r="C856" s="15" t="s">
        <v>63</v>
      </c>
      <c r="D856" s="14" t="s">
        <v>643</v>
      </c>
      <c r="E856" s="14" t="s">
        <v>98</v>
      </c>
    </row>
    <row r="857" spans="1:5" x14ac:dyDescent="0.2">
      <c r="A857" s="17" t="s">
        <v>2628</v>
      </c>
      <c r="B857" s="14" t="s">
        <v>764</v>
      </c>
      <c r="C857" s="15" t="s">
        <v>63</v>
      </c>
      <c r="D857" s="14" t="s">
        <v>643</v>
      </c>
      <c r="E857" s="14" t="s">
        <v>98</v>
      </c>
    </row>
    <row r="858" spans="1:5" x14ac:dyDescent="0.2">
      <c r="A858" s="17" t="s">
        <v>2404</v>
      </c>
      <c r="B858" s="14" t="s">
        <v>1026</v>
      </c>
      <c r="C858" s="15" t="s">
        <v>63</v>
      </c>
      <c r="D858" s="14" t="s">
        <v>443</v>
      </c>
      <c r="E858" s="14" t="s">
        <v>98</v>
      </c>
    </row>
    <row r="859" spans="1:5" x14ac:dyDescent="0.2">
      <c r="A859" s="17" t="s">
        <v>2452</v>
      </c>
      <c r="B859" s="14" t="s">
        <v>972</v>
      </c>
      <c r="C859" s="15" t="s">
        <v>63</v>
      </c>
      <c r="D859" s="14" t="s">
        <v>443</v>
      </c>
      <c r="E859" s="14" t="s">
        <v>98</v>
      </c>
    </row>
    <row r="860" spans="1:5" x14ac:dyDescent="0.2">
      <c r="A860" s="17" t="s">
        <v>2415</v>
      </c>
      <c r="B860" s="14" t="s">
        <v>1014</v>
      </c>
      <c r="C860" s="15" t="s">
        <v>63</v>
      </c>
      <c r="D860" s="14" t="s">
        <v>458</v>
      </c>
      <c r="E860" s="14" t="s">
        <v>98</v>
      </c>
    </row>
    <row r="861" spans="1:5" x14ac:dyDescent="0.2">
      <c r="A861" s="17" t="s">
        <v>2322</v>
      </c>
      <c r="B861" s="14" t="s">
        <v>1117</v>
      </c>
      <c r="C861" s="15" t="s">
        <v>63</v>
      </c>
      <c r="D861" s="14" t="s">
        <v>260</v>
      </c>
      <c r="E861" s="14" t="s">
        <v>98</v>
      </c>
    </row>
    <row r="862" spans="1:5" x14ac:dyDescent="0.2">
      <c r="A862" s="17" t="s">
        <v>2416</v>
      </c>
      <c r="B862" s="14" t="s">
        <v>1013</v>
      </c>
      <c r="C862" s="15" t="s">
        <v>63</v>
      </c>
      <c r="D862" s="14" t="s">
        <v>260</v>
      </c>
      <c r="E862" s="14" t="s">
        <v>98</v>
      </c>
    </row>
    <row r="863" spans="1:5" ht="25.5" x14ac:dyDescent="0.2">
      <c r="A863" s="17" t="s">
        <v>2449</v>
      </c>
      <c r="B863" s="14" t="s">
        <v>975</v>
      </c>
      <c r="C863" s="15" t="s">
        <v>63</v>
      </c>
      <c r="D863" s="14" t="s">
        <v>260</v>
      </c>
      <c r="E863" s="14" t="s">
        <v>98</v>
      </c>
    </row>
    <row r="864" spans="1:5" x14ac:dyDescent="0.2">
      <c r="A864" s="17" t="s">
        <v>2995</v>
      </c>
      <c r="B864" s="14" t="s">
        <v>261</v>
      </c>
      <c r="C864" s="15" t="s">
        <v>63</v>
      </c>
      <c r="D864" s="14" t="s">
        <v>260</v>
      </c>
      <c r="E864" s="14" t="s">
        <v>98</v>
      </c>
    </row>
    <row r="865" spans="1:5" x14ac:dyDescent="0.2">
      <c r="A865" s="17" t="s">
        <v>2417</v>
      </c>
      <c r="B865" s="14" t="s">
        <v>1012</v>
      </c>
      <c r="C865" s="15" t="s">
        <v>63</v>
      </c>
      <c r="D865" s="14" t="s">
        <v>99</v>
      </c>
      <c r="E865" s="14" t="s">
        <v>98</v>
      </c>
    </row>
    <row r="866" spans="1:5" ht="25.5" x14ac:dyDescent="0.2">
      <c r="A866" s="17" t="s">
        <v>2808</v>
      </c>
      <c r="B866" s="14" t="s">
        <v>522</v>
      </c>
      <c r="C866" s="15" t="s">
        <v>63</v>
      </c>
      <c r="D866" s="14" t="s">
        <v>99</v>
      </c>
      <c r="E866" s="14" t="s">
        <v>98</v>
      </c>
    </row>
    <row r="867" spans="1:5" x14ac:dyDescent="0.2">
      <c r="A867" s="17" t="s">
        <v>3040</v>
      </c>
      <c r="B867" s="14" t="s">
        <v>188</v>
      </c>
      <c r="C867" s="15" t="s">
        <v>90</v>
      </c>
      <c r="D867" s="14" t="s">
        <v>187</v>
      </c>
      <c r="E867" s="14" t="s">
        <v>98</v>
      </c>
    </row>
    <row r="868" spans="1:5" x14ac:dyDescent="0.2">
      <c r="A868" s="17" t="s">
        <v>2515</v>
      </c>
      <c r="B868" s="14" t="s">
        <v>896</v>
      </c>
      <c r="C868" s="15" t="s">
        <v>90</v>
      </c>
      <c r="D868" s="14" t="s">
        <v>291</v>
      </c>
      <c r="E868" s="14" t="s">
        <v>98</v>
      </c>
    </row>
    <row r="869" spans="1:5" ht="25.5" x14ac:dyDescent="0.2">
      <c r="A869" s="17" t="s">
        <v>2976</v>
      </c>
      <c r="B869" s="14" t="s">
        <v>292</v>
      </c>
      <c r="C869" s="15" t="s">
        <v>90</v>
      </c>
      <c r="D869" s="14" t="s">
        <v>291</v>
      </c>
      <c r="E869" s="14" t="s">
        <v>98</v>
      </c>
    </row>
    <row r="870" spans="1:5" x14ac:dyDescent="0.2">
      <c r="A870" s="17" t="s">
        <v>2943</v>
      </c>
      <c r="B870" s="14" t="s">
        <v>337</v>
      </c>
      <c r="C870" s="15" t="s">
        <v>70</v>
      </c>
      <c r="D870" s="14" t="s">
        <v>305</v>
      </c>
      <c r="E870" s="14" t="s">
        <v>98</v>
      </c>
    </row>
    <row r="871" spans="1:5" x14ac:dyDescent="0.2">
      <c r="A871" s="17" t="s">
        <v>1635</v>
      </c>
      <c r="B871" s="14" t="s">
        <v>1517</v>
      </c>
      <c r="C871" s="15" t="s">
        <v>70</v>
      </c>
      <c r="D871" s="14" t="s">
        <v>240</v>
      </c>
      <c r="E871" s="14" t="s">
        <v>98</v>
      </c>
    </row>
    <row r="872" spans="1:5" ht="25.5" x14ac:dyDescent="0.2">
      <c r="A872" s="17" t="s">
        <v>1653</v>
      </c>
      <c r="B872" s="14" t="s">
        <v>1499</v>
      </c>
      <c r="C872" s="15" t="s">
        <v>70</v>
      </c>
      <c r="D872" s="14" t="s">
        <v>1213</v>
      </c>
      <c r="E872" s="14" t="s">
        <v>98</v>
      </c>
    </row>
    <row r="873" spans="1:5" x14ac:dyDescent="0.2">
      <c r="A873" s="17" t="s">
        <v>1689</v>
      </c>
      <c r="B873" s="14" t="s">
        <v>1469</v>
      </c>
      <c r="C873" s="15" t="s">
        <v>70</v>
      </c>
      <c r="D873" s="14" t="s">
        <v>596</v>
      </c>
      <c r="E873" s="14" t="s">
        <v>98</v>
      </c>
    </row>
    <row r="874" spans="1:5" x14ac:dyDescent="0.2">
      <c r="A874" s="17" t="s">
        <v>1628</v>
      </c>
      <c r="B874" s="14" t="s">
        <v>1524</v>
      </c>
      <c r="C874" s="15" t="s">
        <v>70</v>
      </c>
      <c r="D874" s="14" t="s">
        <v>187</v>
      </c>
      <c r="E874" s="14" t="s">
        <v>98</v>
      </c>
    </row>
    <row r="875" spans="1:5" x14ac:dyDescent="0.2">
      <c r="A875" s="17" t="s">
        <v>2531</v>
      </c>
      <c r="B875" s="14" t="s">
        <v>878</v>
      </c>
      <c r="C875" s="15" t="s">
        <v>70</v>
      </c>
      <c r="D875" s="14" t="s">
        <v>819</v>
      </c>
      <c r="E875" s="14" t="s">
        <v>98</v>
      </c>
    </row>
    <row r="876" spans="1:5" x14ac:dyDescent="0.2">
      <c r="A876" s="17" t="s">
        <v>2532</v>
      </c>
      <c r="B876" s="14" t="s">
        <v>877</v>
      </c>
      <c r="C876" s="15" t="s">
        <v>70</v>
      </c>
      <c r="D876" s="14" t="s">
        <v>524</v>
      </c>
      <c r="E876" s="14" t="s">
        <v>98</v>
      </c>
    </row>
    <row r="877" spans="1:5" x14ac:dyDescent="0.2">
      <c r="A877" s="17" t="s">
        <v>2857</v>
      </c>
      <c r="B877" s="14" t="s">
        <v>444</v>
      </c>
      <c r="C877" s="15" t="s">
        <v>70</v>
      </c>
      <c r="D877" s="14" t="s">
        <v>443</v>
      </c>
      <c r="E877" s="14" t="s">
        <v>98</v>
      </c>
    </row>
    <row r="878" spans="1:5" ht="25.5" x14ac:dyDescent="0.2">
      <c r="A878" s="17" t="s">
        <v>2089</v>
      </c>
      <c r="B878" s="14" t="s">
        <v>1369</v>
      </c>
      <c r="C878" s="15" t="s">
        <v>70</v>
      </c>
      <c r="D878" s="14" t="s">
        <v>458</v>
      </c>
      <c r="E878" s="14" t="s">
        <v>98</v>
      </c>
    </row>
    <row r="879" spans="1:5" x14ac:dyDescent="0.2">
      <c r="A879" s="17" t="s">
        <v>1608</v>
      </c>
      <c r="B879" s="14" t="s">
        <v>1544</v>
      </c>
      <c r="C879" s="15" t="s">
        <v>70</v>
      </c>
      <c r="D879" s="14" t="s">
        <v>99</v>
      </c>
      <c r="E879" s="14" t="s">
        <v>98</v>
      </c>
    </row>
    <row r="880" spans="1:5" x14ac:dyDescent="0.2">
      <c r="A880" s="17" t="s">
        <v>2073</v>
      </c>
      <c r="B880" s="14" t="s">
        <v>1385</v>
      </c>
      <c r="C880" s="15" t="s">
        <v>70</v>
      </c>
      <c r="D880" s="14" t="s">
        <v>240</v>
      </c>
      <c r="E880" s="14" t="s">
        <v>98</v>
      </c>
    </row>
    <row r="881" spans="1:5" x14ac:dyDescent="0.2">
      <c r="A881" s="17" t="s">
        <v>2527</v>
      </c>
      <c r="B881" s="14" t="s">
        <v>882</v>
      </c>
      <c r="C881" s="15" t="s">
        <v>70</v>
      </c>
      <c r="D881" s="14" t="s">
        <v>240</v>
      </c>
      <c r="E881" s="14" t="s">
        <v>98</v>
      </c>
    </row>
    <row r="882" spans="1:5" x14ac:dyDescent="0.2">
      <c r="A882" s="17" t="s">
        <v>1597</v>
      </c>
      <c r="B882" s="14" t="s">
        <v>1555</v>
      </c>
      <c r="C882" s="15" t="s">
        <v>70</v>
      </c>
      <c r="D882" s="14" t="s">
        <v>1200</v>
      </c>
      <c r="E882" s="14" t="s">
        <v>98</v>
      </c>
    </row>
    <row r="883" spans="1:5" x14ac:dyDescent="0.2">
      <c r="A883" s="17" t="s">
        <v>2325</v>
      </c>
      <c r="B883" s="14" t="s">
        <v>1114</v>
      </c>
      <c r="C883" s="15" t="s">
        <v>70</v>
      </c>
      <c r="D883" s="14" t="s">
        <v>187</v>
      </c>
      <c r="E883" s="14" t="s">
        <v>98</v>
      </c>
    </row>
    <row r="884" spans="1:5" x14ac:dyDescent="0.2">
      <c r="A884" s="17" t="s">
        <v>1668</v>
      </c>
      <c r="B884" s="14" t="s">
        <v>1484</v>
      </c>
      <c r="C884" s="15" t="s">
        <v>70</v>
      </c>
      <c r="D884" s="14" t="s">
        <v>980</v>
      </c>
      <c r="E884" s="14" t="s">
        <v>98</v>
      </c>
    </row>
    <row r="885" spans="1:5" x14ac:dyDescent="0.2">
      <c r="A885" s="17" t="s">
        <v>1603</v>
      </c>
      <c r="B885" s="14" t="s">
        <v>1549</v>
      </c>
      <c r="C885" s="15" t="s">
        <v>70</v>
      </c>
      <c r="D885" s="14" t="s">
        <v>291</v>
      </c>
      <c r="E885" s="14" t="s">
        <v>98</v>
      </c>
    </row>
    <row r="886" spans="1:5" ht="25.5" x14ac:dyDescent="0.2">
      <c r="A886" s="17" t="s">
        <v>2102</v>
      </c>
      <c r="B886" s="14" t="s">
        <v>1356</v>
      </c>
      <c r="C886" s="15" t="s">
        <v>70</v>
      </c>
      <c r="D886" s="14" t="s">
        <v>291</v>
      </c>
      <c r="E886" s="14" t="s">
        <v>98</v>
      </c>
    </row>
    <row r="887" spans="1:5" x14ac:dyDescent="0.2">
      <c r="A887" s="17" t="s">
        <v>3075</v>
      </c>
      <c r="B887" s="14" t="s">
        <v>125</v>
      </c>
      <c r="C887" s="15" t="s">
        <v>70</v>
      </c>
      <c r="D887" s="14" t="s">
        <v>124</v>
      </c>
      <c r="E887" s="14" t="s">
        <v>98</v>
      </c>
    </row>
    <row r="888" spans="1:5" ht="25.5" x14ac:dyDescent="0.2">
      <c r="A888" s="17" t="s">
        <v>2077</v>
      </c>
      <c r="B888" s="14" t="s">
        <v>1381</v>
      </c>
      <c r="C888" s="15" t="s">
        <v>70</v>
      </c>
      <c r="D888" s="14" t="s">
        <v>524</v>
      </c>
      <c r="E888" s="14" t="s">
        <v>98</v>
      </c>
    </row>
    <row r="889" spans="1:5" x14ac:dyDescent="0.2">
      <c r="A889" s="17" t="s">
        <v>2847</v>
      </c>
      <c r="B889" s="14" t="s">
        <v>459</v>
      </c>
      <c r="C889" s="15" t="s">
        <v>70</v>
      </c>
      <c r="D889" s="14" t="s">
        <v>458</v>
      </c>
      <c r="E889" s="14" t="s">
        <v>98</v>
      </c>
    </row>
    <row r="890" spans="1:5" x14ac:dyDescent="0.2">
      <c r="A890" s="17" t="s">
        <v>2422</v>
      </c>
      <c r="B890" s="14" t="s">
        <v>1006</v>
      </c>
      <c r="C890" s="15" t="s">
        <v>70</v>
      </c>
      <c r="D890" s="14" t="s">
        <v>260</v>
      </c>
      <c r="E890" s="14" t="s">
        <v>98</v>
      </c>
    </row>
    <row r="891" spans="1:5" x14ac:dyDescent="0.2">
      <c r="A891" s="17" t="s">
        <v>2483</v>
      </c>
      <c r="B891" s="14" t="s">
        <v>933</v>
      </c>
      <c r="C891" s="15" t="s">
        <v>70</v>
      </c>
      <c r="D891" s="14" t="s">
        <v>260</v>
      </c>
      <c r="E891" s="14" t="s">
        <v>98</v>
      </c>
    </row>
    <row r="892" spans="1:5" x14ac:dyDescent="0.2">
      <c r="A892" s="17" t="s">
        <v>3088</v>
      </c>
      <c r="B892" s="14" t="s">
        <v>100</v>
      </c>
      <c r="C892" s="15" t="s">
        <v>70</v>
      </c>
      <c r="D892" s="14" t="s">
        <v>99</v>
      </c>
      <c r="E892" s="14" t="s">
        <v>98</v>
      </c>
    </row>
    <row r="893" spans="1:5" x14ac:dyDescent="0.2">
      <c r="A893" s="17" t="s">
        <v>2185</v>
      </c>
      <c r="B893" s="14" t="s">
        <v>1272</v>
      </c>
      <c r="C893" s="15" t="s">
        <v>70</v>
      </c>
      <c r="D893" s="14" t="s">
        <v>240</v>
      </c>
      <c r="E893" s="14" t="s">
        <v>98</v>
      </c>
    </row>
    <row r="894" spans="1:5" x14ac:dyDescent="0.2">
      <c r="A894" s="17" t="s">
        <v>2202</v>
      </c>
      <c r="B894" s="14" t="s">
        <v>1255</v>
      </c>
      <c r="C894" s="15" t="s">
        <v>70</v>
      </c>
      <c r="D894" s="14" t="s">
        <v>291</v>
      </c>
      <c r="E894" s="14" t="s">
        <v>98</v>
      </c>
    </row>
    <row r="895" spans="1:5" x14ac:dyDescent="0.2">
      <c r="A895" s="17" t="s">
        <v>2153</v>
      </c>
      <c r="B895" s="14" t="s">
        <v>1305</v>
      </c>
      <c r="C895" s="15" t="s">
        <v>70</v>
      </c>
      <c r="D895" s="14" t="s">
        <v>819</v>
      </c>
      <c r="E895" s="14" t="s">
        <v>98</v>
      </c>
    </row>
    <row r="896" spans="1:5" x14ac:dyDescent="0.2">
      <c r="A896" s="17" t="s">
        <v>2205</v>
      </c>
      <c r="B896" s="14" t="s">
        <v>1252</v>
      </c>
      <c r="C896" s="15" t="s">
        <v>70</v>
      </c>
      <c r="D896" s="14" t="s">
        <v>584</v>
      </c>
      <c r="E896" s="14" t="s">
        <v>98</v>
      </c>
    </row>
    <row r="897" spans="1:5" x14ac:dyDescent="0.2">
      <c r="A897" s="17" t="s">
        <v>2150</v>
      </c>
      <c r="B897" s="14" t="s">
        <v>1308</v>
      </c>
      <c r="C897" s="15" t="s">
        <v>70</v>
      </c>
      <c r="D897" s="14" t="s">
        <v>619</v>
      </c>
      <c r="E897" s="14" t="s">
        <v>98</v>
      </c>
    </row>
    <row r="898" spans="1:5" x14ac:dyDescent="0.2">
      <c r="A898" s="17" t="s">
        <v>1724</v>
      </c>
      <c r="B898" s="14" t="s">
        <v>1434</v>
      </c>
      <c r="C898" s="15" t="s">
        <v>70</v>
      </c>
      <c r="D898" s="14" t="s">
        <v>124</v>
      </c>
      <c r="E898" s="14" t="s">
        <v>98</v>
      </c>
    </row>
    <row r="899" spans="1:5" x14ac:dyDescent="0.2">
      <c r="A899" s="17" t="s">
        <v>2072</v>
      </c>
      <c r="B899" s="14" t="s">
        <v>1386</v>
      </c>
      <c r="C899" s="15" t="s">
        <v>70</v>
      </c>
      <c r="D899" s="14" t="s">
        <v>524</v>
      </c>
      <c r="E899" s="14" t="s">
        <v>98</v>
      </c>
    </row>
    <row r="900" spans="1:5" x14ac:dyDescent="0.2">
      <c r="A900" s="17" t="s">
        <v>1722</v>
      </c>
      <c r="B900" s="14" t="s">
        <v>1436</v>
      </c>
      <c r="C900" s="15" t="s">
        <v>70</v>
      </c>
      <c r="D900" s="14" t="s">
        <v>643</v>
      </c>
      <c r="E900" s="14" t="s">
        <v>98</v>
      </c>
    </row>
    <row r="901" spans="1:5" x14ac:dyDescent="0.2">
      <c r="A901" s="17" t="s">
        <v>2142</v>
      </c>
      <c r="B901" s="14" t="s">
        <v>1316</v>
      </c>
      <c r="C901" s="15" t="s">
        <v>70</v>
      </c>
      <c r="D901" s="14" t="s">
        <v>443</v>
      </c>
      <c r="E901" s="14" t="s">
        <v>98</v>
      </c>
    </row>
    <row r="902" spans="1:5" x14ac:dyDescent="0.2">
      <c r="A902" s="17" t="s">
        <v>2198</v>
      </c>
      <c r="B902" s="14" t="s">
        <v>1259</v>
      </c>
      <c r="C902" s="15" t="s">
        <v>70</v>
      </c>
      <c r="D902" s="14" t="s">
        <v>458</v>
      </c>
      <c r="E902" s="14" t="s">
        <v>98</v>
      </c>
    </row>
    <row r="903" spans="1:5" x14ac:dyDescent="0.2">
      <c r="A903" s="17" t="s">
        <v>2172</v>
      </c>
      <c r="B903" s="14" t="s">
        <v>1286</v>
      </c>
      <c r="C903" s="15" t="s">
        <v>70</v>
      </c>
      <c r="D903" s="14" t="s">
        <v>260</v>
      </c>
      <c r="E903" s="14" t="s">
        <v>98</v>
      </c>
    </row>
    <row r="904" spans="1:5" x14ac:dyDescent="0.2">
      <c r="A904" s="17" t="s">
        <v>2211</v>
      </c>
      <c r="B904" s="14" t="s">
        <v>1246</v>
      </c>
      <c r="C904" s="15" t="s">
        <v>70</v>
      </c>
      <c r="D904" s="14" t="s">
        <v>99</v>
      </c>
      <c r="E904" s="14" t="s">
        <v>98</v>
      </c>
    </row>
    <row r="905" spans="1:5" x14ac:dyDescent="0.2">
      <c r="A905" s="17" t="s">
        <v>2246</v>
      </c>
      <c r="B905" s="14" t="s">
        <v>1203</v>
      </c>
      <c r="C905" s="15" t="s">
        <v>70</v>
      </c>
      <c r="D905" s="14" t="s">
        <v>943</v>
      </c>
      <c r="E905" s="14" t="s">
        <v>98</v>
      </c>
    </row>
    <row r="906" spans="1:5" x14ac:dyDescent="0.2">
      <c r="A906" s="17" t="s">
        <v>2248</v>
      </c>
      <c r="B906" s="14" t="s">
        <v>1201</v>
      </c>
      <c r="C906" s="15" t="s">
        <v>70</v>
      </c>
      <c r="D906" s="14" t="s">
        <v>1200</v>
      </c>
      <c r="E906" s="14" t="s">
        <v>98</v>
      </c>
    </row>
    <row r="907" spans="1:5" x14ac:dyDescent="0.2">
      <c r="A907" s="17" t="s">
        <v>2238</v>
      </c>
      <c r="B907" s="14" t="s">
        <v>1214</v>
      </c>
      <c r="C907" s="15" t="s">
        <v>70</v>
      </c>
      <c r="D907" s="14" t="s">
        <v>1213</v>
      </c>
      <c r="E907" s="14" t="s">
        <v>98</v>
      </c>
    </row>
    <row r="908" spans="1:5" x14ac:dyDescent="0.2">
      <c r="A908" s="17" t="s">
        <v>2673</v>
      </c>
      <c r="B908" s="14" t="s">
        <v>706</v>
      </c>
      <c r="C908" s="15" t="s">
        <v>70</v>
      </c>
      <c r="D908" s="14" t="s">
        <v>596</v>
      </c>
      <c r="E908" s="14" t="s">
        <v>98</v>
      </c>
    </row>
    <row r="909" spans="1:5" x14ac:dyDescent="0.2">
      <c r="A909" s="17" t="s">
        <v>2676</v>
      </c>
      <c r="B909" s="14" t="s">
        <v>702</v>
      </c>
      <c r="C909" s="15" t="s">
        <v>70</v>
      </c>
      <c r="D909" s="14" t="s">
        <v>187</v>
      </c>
      <c r="E909" s="14" t="s">
        <v>98</v>
      </c>
    </row>
    <row r="910" spans="1:5" x14ac:dyDescent="0.2">
      <c r="A910" s="17" t="s">
        <v>2254</v>
      </c>
      <c r="B910" s="14" t="s">
        <v>1193</v>
      </c>
      <c r="C910" s="15" t="s">
        <v>70</v>
      </c>
      <c r="D910" s="14" t="s">
        <v>980</v>
      </c>
      <c r="E910" s="14" t="s">
        <v>98</v>
      </c>
    </row>
    <row r="911" spans="1:5" x14ac:dyDescent="0.2">
      <c r="A911" s="17" t="s">
        <v>2681</v>
      </c>
      <c r="B911" s="14" t="s">
        <v>695</v>
      </c>
      <c r="C911" s="15" t="s">
        <v>70</v>
      </c>
      <c r="D911" s="14" t="s">
        <v>604</v>
      </c>
      <c r="E911" s="14" t="s">
        <v>98</v>
      </c>
    </row>
    <row r="912" spans="1:5" ht="25.5" x14ac:dyDescent="0.2">
      <c r="A912" s="17" t="s">
        <v>2307</v>
      </c>
      <c r="B912" s="14" t="s">
        <v>1133</v>
      </c>
      <c r="C912" s="15" t="s">
        <v>70</v>
      </c>
      <c r="D912" s="14" t="s">
        <v>291</v>
      </c>
      <c r="E912" s="14" t="s">
        <v>98</v>
      </c>
    </row>
    <row r="913" spans="1:5" x14ac:dyDescent="0.2">
      <c r="A913" s="17" t="s">
        <v>2700</v>
      </c>
      <c r="B913" s="14" t="s">
        <v>673</v>
      </c>
      <c r="C913" s="15" t="s">
        <v>70</v>
      </c>
      <c r="D913" s="14" t="s">
        <v>672</v>
      </c>
      <c r="E913" s="14" t="s">
        <v>98</v>
      </c>
    </row>
    <row r="914" spans="1:5" x14ac:dyDescent="0.2">
      <c r="A914" s="17" t="s">
        <v>2738</v>
      </c>
      <c r="B914" s="14" t="s">
        <v>620</v>
      </c>
      <c r="C914" s="15" t="s">
        <v>70</v>
      </c>
      <c r="D914" s="14" t="s">
        <v>619</v>
      </c>
      <c r="E914" s="14" t="s">
        <v>98</v>
      </c>
    </row>
    <row r="915" spans="1:5" x14ac:dyDescent="0.2">
      <c r="A915" s="17" t="s">
        <v>2297</v>
      </c>
      <c r="B915" s="14" t="s">
        <v>1145</v>
      </c>
      <c r="C915" s="15" t="s">
        <v>70</v>
      </c>
      <c r="D915" s="14" t="s">
        <v>124</v>
      </c>
      <c r="E915" s="14" t="s">
        <v>98</v>
      </c>
    </row>
    <row r="916" spans="1:5" x14ac:dyDescent="0.2">
      <c r="A916" s="17" t="s">
        <v>2303</v>
      </c>
      <c r="B916" s="14" t="s">
        <v>1137</v>
      </c>
      <c r="C916" s="15" t="s">
        <v>70</v>
      </c>
      <c r="D916" s="14" t="s">
        <v>355</v>
      </c>
      <c r="E916" s="14" t="s">
        <v>98</v>
      </c>
    </row>
    <row r="917" spans="1:5" x14ac:dyDescent="0.2">
      <c r="A917" s="17" t="s">
        <v>2718</v>
      </c>
      <c r="B917" s="14" t="s">
        <v>648</v>
      </c>
      <c r="C917" s="15" t="s">
        <v>70</v>
      </c>
      <c r="D917" s="14" t="s">
        <v>524</v>
      </c>
      <c r="E917" s="14" t="s">
        <v>98</v>
      </c>
    </row>
    <row r="918" spans="1:5" x14ac:dyDescent="0.2">
      <c r="A918" s="17" t="s">
        <v>2721</v>
      </c>
      <c r="B918" s="14" t="s">
        <v>644</v>
      </c>
      <c r="C918" s="15" t="s">
        <v>70</v>
      </c>
      <c r="D918" s="14" t="s">
        <v>643</v>
      </c>
      <c r="E918" s="14" t="s">
        <v>98</v>
      </c>
    </row>
    <row r="919" spans="1:5" x14ac:dyDescent="0.2">
      <c r="A919" s="17" t="s">
        <v>2726</v>
      </c>
      <c r="B919" s="14" t="s">
        <v>637</v>
      </c>
      <c r="C919" s="15" t="s">
        <v>70</v>
      </c>
      <c r="D919" s="14" t="s">
        <v>636</v>
      </c>
      <c r="E919" s="14" t="s">
        <v>98</v>
      </c>
    </row>
    <row r="920" spans="1:5" ht="25.5" x14ac:dyDescent="0.2">
      <c r="A920" s="17" t="s">
        <v>2743</v>
      </c>
      <c r="B920" s="14" t="s">
        <v>613</v>
      </c>
      <c r="C920" s="15" t="s">
        <v>70</v>
      </c>
      <c r="D920" s="14" t="s">
        <v>260</v>
      </c>
      <c r="E920" s="14" t="s">
        <v>98</v>
      </c>
    </row>
    <row r="921" spans="1:5" x14ac:dyDescent="0.2">
      <c r="A921" s="17" t="s">
        <v>2732</v>
      </c>
      <c r="B921" s="14" t="s">
        <v>627</v>
      </c>
      <c r="C921" s="15" t="s">
        <v>70</v>
      </c>
      <c r="D921" s="14" t="s">
        <v>99</v>
      </c>
      <c r="E921" s="14" t="s">
        <v>98</v>
      </c>
    </row>
    <row r="922" spans="1:5" x14ac:dyDescent="0.2">
      <c r="A922" s="17" t="s">
        <v>2771</v>
      </c>
      <c r="B922" s="14" t="s">
        <v>574</v>
      </c>
      <c r="C922" s="15" t="s">
        <v>70</v>
      </c>
      <c r="D922" s="14" t="s">
        <v>291</v>
      </c>
      <c r="E922" s="14" t="s">
        <v>98</v>
      </c>
    </row>
    <row r="923" spans="1:5" ht="25.5" x14ac:dyDescent="0.2">
      <c r="A923" s="17" t="s">
        <v>2318</v>
      </c>
      <c r="B923" s="14" t="s">
        <v>1121</v>
      </c>
      <c r="C923" s="15" t="s">
        <v>70</v>
      </c>
      <c r="D923" s="14" t="s">
        <v>819</v>
      </c>
      <c r="E923" s="14" t="s">
        <v>98</v>
      </c>
    </row>
    <row r="924" spans="1:5" ht="38.25" x14ac:dyDescent="0.2">
      <c r="A924" s="17" t="s">
        <v>2319</v>
      </c>
      <c r="B924" s="14" t="s">
        <v>1120</v>
      </c>
      <c r="C924" s="15" t="s">
        <v>70</v>
      </c>
      <c r="D924" s="14" t="s">
        <v>672</v>
      </c>
      <c r="E924" s="14" t="s">
        <v>98</v>
      </c>
    </row>
    <row r="925" spans="1:5" x14ac:dyDescent="0.2">
      <c r="A925" s="17" t="s">
        <v>1596</v>
      </c>
      <c r="B925" s="14" t="s">
        <v>1556</v>
      </c>
      <c r="C925" s="15" t="s">
        <v>70</v>
      </c>
      <c r="D925" s="14" t="s">
        <v>584</v>
      </c>
      <c r="E925" s="14" t="s">
        <v>98</v>
      </c>
    </row>
    <row r="926" spans="1:5" x14ac:dyDescent="0.2">
      <c r="A926" s="17" t="s">
        <v>2764</v>
      </c>
      <c r="B926" s="14" t="s">
        <v>585</v>
      </c>
      <c r="C926" s="15" t="s">
        <v>70</v>
      </c>
      <c r="D926" s="14" t="s">
        <v>584</v>
      </c>
      <c r="E926" s="14" t="s">
        <v>98</v>
      </c>
    </row>
    <row r="927" spans="1:5" x14ac:dyDescent="0.2">
      <c r="A927" s="17" t="s">
        <v>2911</v>
      </c>
      <c r="B927" s="14" t="s">
        <v>366</v>
      </c>
      <c r="C927" s="15" t="s">
        <v>70</v>
      </c>
      <c r="D927" s="14" t="s">
        <v>355</v>
      </c>
      <c r="E927" s="14" t="s">
        <v>98</v>
      </c>
    </row>
    <row r="928" spans="1:5" x14ac:dyDescent="0.2">
      <c r="A928" s="17" t="s">
        <v>2762</v>
      </c>
      <c r="B928" s="14" t="s">
        <v>587</v>
      </c>
      <c r="C928" s="15" t="s">
        <v>70</v>
      </c>
      <c r="D928" s="14" t="s">
        <v>443</v>
      </c>
      <c r="E928" s="14" t="s">
        <v>98</v>
      </c>
    </row>
    <row r="929" spans="1:5" x14ac:dyDescent="0.2">
      <c r="A929" s="17" t="s">
        <v>2758</v>
      </c>
      <c r="B929" s="14" t="s">
        <v>592</v>
      </c>
      <c r="C929" s="15" t="s">
        <v>70</v>
      </c>
      <c r="D929" s="14" t="s">
        <v>458</v>
      </c>
      <c r="E929" s="14" t="s">
        <v>98</v>
      </c>
    </row>
    <row r="930" spans="1:5" x14ac:dyDescent="0.2">
      <c r="A930" s="17" t="s">
        <v>2751</v>
      </c>
      <c r="B930" s="14" t="s">
        <v>602</v>
      </c>
      <c r="C930" s="15" t="s">
        <v>70</v>
      </c>
      <c r="D930" s="14" t="s">
        <v>260</v>
      </c>
      <c r="E930" s="14" t="s">
        <v>98</v>
      </c>
    </row>
    <row r="931" spans="1:5" x14ac:dyDescent="0.2">
      <c r="A931" s="17" t="s">
        <v>2498</v>
      </c>
      <c r="B931" s="14" t="s">
        <v>915</v>
      </c>
      <c r="C931" s="15" t="s">
        <v>70</v>
      </c>
      <c r="D931" s="14" t="s">
        <v>99</v>
      </c>
      <c r="E931" s="14" t="s">
        <v>98</v>
      </c>
    </row>
    <row r="932" spans="1:5" x14ac:dyDescent="0.2">
      <c r="A932" s="17" t="s">
        <v>2966</v>
      </c>
      <c r="B932" s="14" t="s">
        <v>306</v>
      </c>
      <c r="C932" s="15" t="s">
        <v>70</v>
      </c>
      <c r="D932" s="14" t="s">
        <v>305</v>
      </c>
      <c r="E932" s="14" t="s">
        <v>98</v>
      </c>
    </row>
    <row r="933" spans="1:5" x14ac:dyDescent="0.2">
      <c r="A933" s="17" t="s">
        <v>2954</v>
      </c>
      <c r="B933" s="14" t="s">
        <v>324</v>
      </c>
      <c r="C933" s="15" t="s">
        <v>70</v>
      </c>
      <c r="D933" s="14" t="s">
        <v>291</v>
      </c>
      <c r="E933" s="14" t="s">
        <v>98</v>
      </c>
    </row>
    <row r="934" spans="1:5" x14ac:dyDescent="0.2">
      <c r="A934" s="17" t="s">
        <v>1687</v>
      </c>
      <c r="B934" s="14" t="s">
        <v>78</v>
      </c>
      <c r="C934" s="15" t="s">
        <v>1470</v>
      </c>
      <c r="D934" s="14" t="s">
        <v>78</v>
      </c>
      <c r="E934" s="14" t="s">
        <v>78</v>
      </c>
    </row>
    <row r="935" spans="1:5" x14ac:dyDescent="0.2">
      <c r="A935" s="17" t="s">
        <v>1732</v>
      </c>
      <c r="B935" s="14" t="s">
        <v>771</v>
      </c>
      <c r="C935" s="15" t="s">
        <v>1394</v>
      </c>
      <c r="D935" s="14" t="s">
        <v>771</v>
      </c>
      <c r="E935" s="14" t="s">
        <v>78</v>
      </c>
    </row>
    <row r="936" spans="1:5" x14ac:dyDescent="0.2">
      <c r="A936" s="17" t="s">
        <v>1751</v>
      </c>
      <c r="B936" s="14" t="s">
        <v>155</v>
      </c>
      <c r="C936" s="15" t="s">
        <v>1394</v>
      </c>
      <c r="D936" s="14" t="s">
        <v>155</v>
      </c>
      <c r="E936" s="14" t="s">
        <v>78</v>
      </c>
    </row>
    <row r="937" spans="1:5" x14ac:dyDescent="0.2">
      <c r="A937" s="17" t="s">
        <v>1752</v>
      </c>
      <c r="B937" s="14" t="s">
        <v>113</v>
      </c>
      <c r="C937" s="15" t="s">
        <v>1394</v>
      </c>
      <c r="D937" s="14" t="s">
        <v>113</v>
      </c>
      <c r="E937" s="14" t="s">
        <v>78</v>
      </c>
    </row>
    <row r="938" spans="1:5" x14ac:dyDescent="0.2">
      <c r="A938" s="17" t="s">
        <v>1756</v>
      </c>
      <c r="B938" s="14" t="s">
        <v>594</v>
      </c>
      <c r="C938" s="15" t="s">
        <v>1394</v>
      </c>
      <c r="D938" s="14" t="s">
        <v>594</v>
      </c>
      <c r="E938" s="14" t="s">
        <v>78</v>
      </c>
    </row>
    <row r="939" spans="1:5" x14ac:dyDescent="0.2">
      <c r="A939" s="17" t="s">
        <v>1761</v>
      </c>
      <c r="B939" s="14" t="s">
        <v>751</v>
      </c>
      <c r="C939" s="15" t="s">
        <v>1394</v>
      </c>
      <c r="D939" s="14" t="s">
        <v>751</v>
      </c>
      <c r="E939" s="14" t="s">
        <v>78</v>
      </c>
    </row>
    <row r="940" spans="1:5" x14ac:dyDescent="0.2">
      <c r="A940" s="17" t="s">
        <v>1765</v>
      </c>
      <c r="B940" s="14" t="s">
        <v>535</v>
      </c>
      <c r="C940" s="15" t="s">
        <v>1394</v>
      </c>
      <c r="D940" s="14" t="s">
        <v>535</v>
      </c>
      <c r="E940" s="14" t="s">
        <v>78</v>
      </c>
    </row>
    <row r="941" spans="1:5" x14ac:dyDescent="0.2">
      <c r="A941" s="17" t="s">
        <v>1779</v>
      </c>
      <c r="B941" s="14" t="s">
        <v>925</v>
      </c>
      <c r="C941" s="15" t="s">
        <v>1394</v>
      </c>
      <c r="D941" s="14" t="s">
        <v>925</v>
      </c>
      <c r="E941" s="14" t="s">
        <v>78</v>
      </c>
    </row>
    <row r="942" spans="1:5" x14ac:dyDescent="0.2">
      <c r="A942" s="17" t="s">
        <v>1780</v>
      </c>
      <c r="B942" s="14" t="s">
        <v>1210</v>
      </c>
      <c r="C942" s="15" t="s">
        <v>1394</v>
      </c>
      <c r="D942" s="14" t="s">
        <v>1210</v>
      </c>
      <c r="E942" s="14" t="s">
        <v>78</v>
      </c>
    </row>
    <row r="943" spans="1:5" x14ac:dyDescent="0.2">
      <c r="A943" s="17" t="s">
        <v>1790</v>
      </c>
      <c r="B943" s="14" t="s">
        <v>609</v>
      </c>
      <c r="C943" s="15" t="s">
        <v>1394</v>
      </c>
      <c r="D943" s="14" t="s">
        <v>609</v>
      </c>
      <c r="E943" s="14" t="s">
        <v>78</v>
      </c>
    </row>
    <row r="944" spans="1:5" x14ac:dyDescent="0.2">
      <c r="A944" s="17" t="s">
        <v>1792</v>
      </c>
      <c r="B944" s="14" t="s">
        <v>699</v>
      </c>
      <c r="C944" s="15" t="s">
        <v>1394</v>
      </c>
      <c r="D944" s="14" t="s">
        <v>699</v>
      </c>
      <c r="E944" s="14" t="s">
        <v>78</v>
      </c>
    </row>
    <row r="945" spans="1:5" x14ac:dyDescent="0.2">
      <c r="A945" s="17" t="s">
        <v>1794</v>
      </c>
      <c r="B945" s="14" t="s">
        <v>378</v>
      </c>
      <c r="C945" s="15" t="s">
        <v>1394</v>
      </c>
      <c r="D945" s="14" t="s">
        <v>378</v>
      </c>
      <c r="E945" s="14" t="s">
        <v>78</v>
      </c>
    </row>
    <row r="946" spans="1:5" x14ac:dyDescent="0.2">
      <c r="A946" s="17" t="s">
        <v>1809</v>
      </c>
      <c r="B946" s="14" t="s">
        <v>754</v>
      </c>
      <c r="C946" s="15" t="s">
        <v>1394</v>
      </c>
      <c r="D946" s="14" t="s">
        <v>754</v>
      </c>
      <c r="E946" s="14" t="s">
        <v>78</v>
      </c>
    </row>
    <row r="947" spans="1:5" x14ac:dyDescent="0.2">
      <c r="A947" s="17" t="s">
        <v>1812</v>
      </c>
      <c r="B947" s="14" t="s">
        <v>134</v>
      </c>
      <c r="C947" s="15" t="s">
        <v>1394</v>
      </c>
      <c r="D947" s="14" t="s">
        <v>134</v>
      </c>
      <c r="E947" s="14" t="s">
        <v>78</v>
      </c>
    </row>
    <row r="948" spans="1:5" x14ac:dyDescent="0.2">
      <c r="A948" s="17" t="s">
        <v>1814</v>
      </c>
      <c r="B948" s="14" t="s">
        <v>588</v>
      </c>
      <c r="C948" s="15" t="s">
        <v>1394</v>
      </c>
      <c r="D948" s="14" t="s">
        <v>588</v>
      </c>
      <c r="E948" s="14" t="s">
        <v>78</v>
      </c>
    </row>
    <row r="949" spans="1:5" x14ac:dyDescent="0.2">
      <c r="A949" s="17" t="s">
        <v>1818</v>
      </c>
      <c r="B949" s="14" t="s">
        <v>555</v>
      </c>
      <c r="C949" s="15" t="s">
        <v>1394</v>
      </c>
      <c r="D949" s="14" t="s">
        <v>555</v>
      </c>
      <c r="E949" s="14" t="s">
        <v>78</v>
      </c>
    </row>
    <row r="950" spans="1:5" x14ac:dyDescent="0.2">
      <c r="A950" s="17" t="s">
        <v>1819</v>
      </c>
      <c r="B950" s="14" t="s">
        <v>227</v>
      </c>
      <c r="C950" s="15" t="s">
        <v>1394</v>
      </c>
      <c r="D950" s="14" t="s">
        <v>227</v>
      </c>
      <c r="E950" s="14" t="s">
        <v>78</v>
      </c>
    </row>
    <row r="951" spans="1:5" x14ac:dyDescent="0.2">
      <c r="A951" s="17" t="s">
        <v>1826</v>
      </c>
      <c r="B951" s="14" t="s">
        <v>549</v>
      </c>
      <c r="C951" s="15" t="s">
        <v>1394</v>
      </c>
      <c r="D951" s="14" t="s">
        <v>549</v>
      </c>
      <c r="E951" s="14" t="s">
        <v>78</v>
      </c>
    </row>
    <row r="952" spans="1:5" x14ac:dyDescent="0.2">
      <c r="A952" s="17" t="s">
        <v>1831</v>
      </c>
      <c r="B952" s="14" t="s">
        <v>128</v>
      </c>
      <c r="C952" s="15" t="s">
        <v>1394</v>
      </c>
      <c r="D952" s="14" t="s">
        <v>128</v>
      </c>
      <c r="E952" s="14" t="s">
        <v>78</v>
      </c>
    </row>
    <row r="953" spans="1:5" x14ac:dyDescent="0.2">
      <c r="A953" s="17" t="s">
        <v>1848</v>
      </c>
      <c r="B953" s="14" t="s">
        <v>79</v>
      </c>
      <c r="C953" s="15" t="s">
        <v>1394</v>
      </c>
      <c r="D953" s="14" t="s">
        <v>79</v>
      </c>
      <c r="E953" s="14" t="s">
        <v>78</v>
      </c>
    </row>
    <row r="954" spans="1:5" x14ac:dyDescent="0.2">
      <c r="A954" s="17" t="s">
        <v>1853</v>
      </c>
      <c r="B954" s="14" t="s">
        <v>804</v>
      </c>
      <c r="C954" s="15" t="s">
        <v>1394</v>
      </c>
      <c r="D954" s="14" t="s">
        <v>804</v>
      </c>
      <c r="E954" s="14" t="s">
        <v>78</v>
      </c>
    </row>
    <row r="955" spans="1:5" x14ac:dyDescent="0.2">
      <c r="A955" s="17" t="s">
        <v>1854</v>
      </c>
      <c r="B955" s="14" t="s">
        <v>107</v>
      </c>
      <c r="C955" s="15" t="s">
        <v>1394</v>
      </c>
      <c r="D955" s="14" t="s">
        <v>107</v>
      </c>
      <c r="E955" s="14" t="s">
        <v>78</v>
      </c>
    </row>
    <row r="956" spans="1:5" x14ac:dyDescent="0.2">
      <c r="A956" s="17" t="s">
        <v>1855</v>
      </c>
      <c r="B956" s="14" t="s">
        <v>937</v>
      </c>
      <c r="C956" s="15" t="s">
        <v>1394</v>
      </c>
      <c r="D956" s="14" t="s">
        <v>937</v>
      </c>
      <c r="E956" s="14" t="s">
        <v>78</v>
      </c>
    </row>
    <row r="957" spans="1:5" x14ac:dyDescent="0.2">
      <c r="A957" s="17" t="s">
        <v>1856</v>
      </c>
      <c r="B957" s="14" t="s">
        <v>577</v>
      </c>
      <c r="C957" s="15" t="s">
        <v>1394</v>
      </c>
      <c r="D957" s="14" t="s">
        <v>577</v>
      </c>
      <c r="E957" s="14" t="s">
        <v>78</v>
      </c>
    </row>
    <row r="958" spans="1:5" x14ac:dyDescent="0.2">
      <c r="A958" s="17" t="s">
        <v>1858</v>
      </c>
      <c r="B958" s="14" t="s">
        <v>200</v>
      </c>
      <c r="C958" s="15" t="s">
        <v>1394</v>
      </c>
      <c r="D958" s="14" t="s">
        <v>200</v>
      </c>
      <c r="E958" s="14" t="s">
        <v>78</v>
      </c>
    </row>
    <row r="959" spans="1:5" x14ac:dyDescent="0.2">
      <c r="A959" s="17" t="s">
        <v>1861</v>
      </c>
      <c r="B959" s="14" t="s">
        <v>777</v>
      </c>
      <c r="C959" s="15" t="s">
        <v>1394</v>
      </c>
      <c r="D959" s="14" t="s">
        <v>777</v>
      </c>
      <c r="E959" s="14" t="s">
        <v>78</v>
      </c>
    </row>
    <row r="960" spans="1:5" x14ac:dyDescent="0.2">
      <c r="A960" s="17" t="s">
        <v>1870</v>
      </c>
      <c r="B960" s="14" t="s">
        <v>999</v>
      </c>
      <c r="C960" s="15" t="s">
        <v>1394</v>
      </c>
      <c r="D960" s="14" t="s">
        <v>999</v>
      </c>
      <c r="E960" s="14" t="s">
        <v>78</v>
      </c>
    </row>
    <row r="961" spans="1:5" x14ac:dyDescent="0.2">
      <c r="A961" s="17" t="s">
        <v>1873</v>
      </c>
      <c r="B961" s="14" t="s">
        <v>160</v>
      </c>
      <c r="C961" s="15" t="s">
        <v>1394</v>
      </c>
      <c r="D961" s="14" t="s">
        <v>160</v>
      </c>
      <c r="E961" s="14" t="s">
        <v>78</v>
      </c>
    </row>
    <row r="962" spans="1:5" x14ac:dyDescent="0.2">
      <c r="A962" s="17" t="s">
        <v>1883</v>
      </c>
      <c r="B962" s="14" t="s">
        <v>678</v>
      </c>
      <c r="C962" s="15" t="s">
        <v>1394</v>
      </c>
      <c r="D962" s="14" t="s">
        <v>678</v>
      </c>
      <c r="E962" s="14" t="s">
        <v>78</v>
      </c>
    </row>
    <row r="963" spans="1:5" x14ac:dyDescent="0.2">
      <c r="A963" s="17" t="s">
        <v>1885</v>
      </c>
      <c r="B963" s="14" t="s">
        <v>283</v>
      </c>
      <c r="C963" s="15" t="s">
        <v>1394</v>
      </c>
      <c r="D963" s="14" t="s">
        <v>283</v>
      </c>
      <c r="E963" s="14" t="s">
        <v>78</v>
      </c>
    </row>
    <row r="964" spans="1:5" x14ac:dyDescent="0.2">
      <c r="A964" s="17" t="s">
        <v>1886</v>
      </c>
      <c r="B964" s="14" t="s">
        <v>1411</v>
      </c>
      <c r="C964" s="15" t="s">
        <v>1394</v>
      </c>
      <c r="D964" s="14" t="s">
        <v>1411</v>
      </c>
      <c r="E964" s="14" t="s">
        <v>78</v>
      </c>
    </row>
    <row r="965" spans="1:5" x14ac:dyDescent="0.2">
      <c r="A965" s="17" t="s">
        <v>1893</v>
      </c>
      <c r="B965" s="14" t="s">
        <v>445</v>
      </c>
      <c r="C965" s="15" t="s">
        <v>1394</v>
      </c>
      <c r="D965" s="14" t="s">
        <v>445</v>
      </c>
      <c r="E965" s="14" t="s">
        <v>78</v>
      </c>
    </row>
    <row r="966" spans="1:5" x14ac:dyDescent="0.2">
      <c r="A966" s="17" t="s">
        <v>1897</v>
      </c>
      <c r="B966" s="14" t="s">
        <v>334</v>
      </c>
      <c r="C966" s="15" t="s">
        <v>1394</v>
      </c>
      <c r="D966" s="14" t="s">
        <v>334</v>
      </c>
      <c r="E966" s="14" t="s">
        <v>78</v>
      </c>
    </row>
    <row r="967" spans="1:5" x14ac:dyDescent="0.2">
      <c r="A967" s="17" t="s">
        <v>1899</v>
      </c>
      <c r="B967" s="14" t="s">
        <v>203</v>
      </c>
      <c r="C967" s="15" t="s">
        <v>1394</v>
      </c>
      <c r="D967" s="14" t="s">
        <v>203</v>
      </c>
      <c r="E967" s="14" t="s">
        <v>78</v>
      </c>
    </row>
    <row r="968" spans="1:5" x14ac:dyDescent="0.2">
      <c r="A968" s="17" t="s">
        <v>1907</v>
      </c>
      <c r="B968" s="14" t="s">
        <v>103</v>
      </c>
      <c r="C968" s="15" t="s">
        <v>1394</v>
      </c>
      <c r="D968" s="14" t="s">
        <v>103</v>
      </c>
      <c r="E968" s="14" t="s">
        <v>78</v>
      </c>
    </row>
    <row r="969" spans="1:5" x14ac:dyDescent="0.2">
      <c r="A969" s="17" t="s">
        <v>1927</v>
      </c>
      <c r="B969" s="14" t="s">
        <v>664</v>
      </c>
      <c r="C969" s="15" t="s">
        <v>1394</v>
      </c>
      <c r="D969" s="14" t="s">
        <v>664</v>
      </c>
      <c r="E969" s="14" t="s">
        <v>78</v>
      </c>
    </row>
    <row r="970" spans="1:5" x14ac:dyDescent="0.2">
      <c r="A970" s="17" t="s">
        <v>1941</v>
      </c>
      <c r="B970" s="14" t="s">
        <v>741</v>
      </c>
      <c r="C970" s="15" t="s">
        <v>1394</v>
      </c>
      <c r="D970" s="14" t="s">
        <v>741</v>
      </c>
      <c r="E970" s="14" t="s">
        <v>78</v>
      </c>
    </row>
    <row r="971" spans="1:5" x14ac:dyDescent="0.2">
      <c r="A971" s="17" t="s">
        <v>1948</v>
      </c>
      <c r="B971" s="14" t="s">
        <v>606</v>
      </c>
      <c r="C971" s="15" t="s">
        <v>1394</v>
      </c>
      <c r="D971" s="14" t="s">
        <v>606</v>
      </c>
      <c r="E971" s="14" t="s">
        <v>78</v>
      </c>
    </row>
    <row r="972" spans="1:5" x14ac:dyDescent="0.2">
      <c r="A972" s="17" t="s">
        <v>1949</v>
      </c>
      <c r="B972" s="14" t="s">
        <v>658</v>
      </c>
      <c r="C972" s="15" t="s">
        <v>1394</v>
      </c>
      <c r="D972" s="14" t="s">
        <v>658</v>
      </c>
      <c r="E972" s="14" t="s">
        <v>78</v>
      </c>
    </row>
    <row r="973" spans="1:5" x14ac:dyDescent="0.2">
      <c r="A973" s="17" t="s">
        <v>1951</v>
      </c>
      <c r="B973" s="14" t="s">
        <v>386</v>
      </c>
      <c r="C973" s="15" t="s">
        <v>1394</v>
      </c>
      <c r="D973" s="14" t="s">
        <v>386</v>
      </c>
      <c r="E973" s="14" t="s">
        <v>78</v>
      </c>
    </row>
    <row r="974" spans="1:5" x14ac:dyDescent="0.2">
      <c r="A974" s="17" t="s">
        <v>1956</v>
      </c>
      <c r="B974" s="14" t="s">
        <v>476</v>
      </c>
      <c r="C974" s="15" t="s">
        <v>1394</v>
      </c>
      <c r="D974" s="14" t="s">
        <v>476</v>
      </c>
      <c r="E974" s="14" t="s">
        <v>78</v>
      </c>
    </row>
    <row r="975" spans="1:5" x14ac:dyDescent="0.2">
      <c r="A975" s="17" t="s">
        <v>1963</v>
      </c>
      <c r="B975" s="14" t="s">
        <v>189</v>
      </c>
      <c r="C975" s="15" t="s">
        <v>1394</v>
      </c>
      <c r="D975" s="14" t="s">
        <v>189</v>
      </c>
      <c r="E975" s="14" t="s">
        <v>78</v>
      </c>
    </row>
    <row r="976" spans="1:5" x14ac:dyDescent="0.2">
      <c r="A976" s="17" t="s">
        <v>1968</v>
      </c>
      <c r="B976" s="14" t="s">
        <v>800</v>
      </c>
      <c r="C976" s="15" t="s">
        <v>1394</v>
      </c>
      <c r="D976" s="14" t="s">
        <v>800</v>
      </c>
      <c r="E976" s="14" t="s">
        <v>78</v>
      </c>
    </row>
    <row r="977" spans="1:5" x14ac:dyDescent="0.2">
      <c r="A977" s="17" t="s">
        <v>1971</v>
      </c>
      <c r="B977" s="14" t="s">
        <v>362</v>
      </c>
      <c r="C977" s="15" t="s">
        <v>1394</v>
      </c>
      <c r="D977" s="14" t="s">
        <v>362</v>
      </c>
      <c r="E977" s="14" t="s">
        <v>78</v>
      </c>
    </row>
    <row r="978" spans="1:5" x14ac:dyDescent="0.2">
      <c r="A978" s="17" t="s">
        <v>1973</v>
      </c>
      <c r="B978" s="14" t="s">
        <v>541</v>
      </c>
      <c r="C978" s="15" t="s">
        <v>1394</v>
      </c>
      <c r="D978" s="14" t="s">
        <v>541</v>
      </c>
      <c r="E978" s="14" t="s">
        <v>78</v>
      </c>
    </row>
    <row r="979" spans="1:5" x14ac:dyDescent="0.2">
      <c r="A979" s="17" t="s">
        <v>1979</v>
      </c>
      <c r="B979" s="14" t="s">
        <v>505</v>
      </c>
      <c r="C979" s="15" t="s">
        <v>1394</v>
      </c>
      <c r="D979" s="14" t="s">
        <v>505</v>
      </c>
      <c r="E979" s="14" t="s">
        <v>78</v>
      </c>
    </row>
    <row r="980" spans="1:5" x14ac:dyDescent="0.2">
      <c r="A980" s="17" t="s">
        <v>1984</v>
      </c>
      <c r="B980" s="14" t="s">
        <v>1173</v>
      </c>
      <c r="C980" s="15" t="s">
        <v>1394</v>
      </c>
      <c r="D980" s="14" t="s">
        <v>1173</v>
      </c>
      <c r="E980" s="14" t="s">
        <v>78</v>
      </c>
    </row>
    <row r="981" spans="1:5" x14ac:dyDescent="0.2">
      <c r="A981" s="17" t="s">
        <v>1986</v>
      </c>
      <c r="B981" s="14" t="s">
        <v>815</v>
      </c>
      <c r="C981" s="15" t="s">
        <v>1394</v>
      </c>
      <c r="D981" s="14" t="s">
        <v>815</v>
      </c>
      <c r="E981" s="14" t="s">
        <v>78</v>
      </c>
    </row>
    <row r="982" spans="1:5" x14ac:dyDescent="0.2">
      <c r="A982" s="17" t="s">
        <v>1993</v>
      </c>
      <c r="B982" s="14" t="s">
        <v>569</v>
      </c>
      <c r="C982" s="15" t="s">
        <v>1394</v>
      </c>
      <c r="D982" s="14" t="s">
        <v>569</v>
      </c>
      <c r="E982" s="14" t="s">
        <v>78</v>
      </c>
    </row>
    <row r="983" spans="1:5" x14ac:dyDescent="0.2">
      <c r="A983" s="17" t="s">
        <v>1997</v>
      </c>
      <c r="B983" s="14" t="s">
        <v>553</v>
      </c>
      <c r="C983" s="15" t="s">
        <v>1394</v>
      </c>
      <c r="D983" s="14" t="s">
        <v>553</v>
      </c>
      <c r="E983" s="14" t="s">
        <v>78</v>
      </c>
    </row>
    <row r="984" spans="1:5" x14ac:dyDescent="0.2">
      <c r="A984" s="17" t="s">
        <v>1998</v>
      </c>
      <c r="B984" s="14" t="s">
        <v>600</v>
      </c>
      <c r="C984" s="15" t="s">
        <v>1394</v>
      </c>
      <c r="D984" s="14" t="s">
        <v>600</v>
      </c>
      <c r="E984" s="14" t="s">
        <v>78</v>
      </c>
    </row>
    <row r="985" spans="1:5" x14ac:dyDescent="0.2">
      <c r="A985" s="17" t="s">
        <v>1999</v>
      </c>
      <c r="B985" s="14" t="s">
        <v>614</v>
      </c>
      <c r="C985" s="15" t="s">
        <v>1394</v>
      </c>
      <c r="D985" s="14" t="s">
        <v>614</v>
      </c>
      <c r="E985" s="14" t="s">
        <v>78</v>
      </c>
    </row>
    <row r="986" spans="1:5" x14ac:dyDescent="0.2">
      <c r="A986" s="17" t="s">
        <v>2010</v>
      </c>
      <c r="B986" s="14" t="s">
        <v>1402</v>
      </c>
      <c r="C986" s="15" t="s">
        <v>1394</v>
      </c>
      <c r="D986" s="14" t="s">
        <v>1402</v>
      </c>
      <c r="E986" s="14" t="s">
        <v>78</v>
      </c>
    </row>
    <row r="987" spans="1:5" x14ac:dyDescent="0.2">
      <c r="A987" s="17" t="s">
        <v>2014</v>
      </c>
      <c r="B987" s="14" t="s">
        <v>96</v>
      </c>
      <c r="C987" s="15" t="s">
        <v>1394</v>
      </c>
      <c r="D987" s="14" t="s">
        <v>96</v>
      </c>
      <c r="E987" s="14" t="s">
        <v>78</v>
      </c>
    </row>
    <row r="988" spans="1:5" x14ac:dyDescent="0.2">
      <c r="A988" s="17" t="s">
        <v>2016</v>
      </c>
      <c r="B988" s="14" t="s">
        <v>117</v>
      </c>
      <c r="C988" s="15" t="s">
        <v>1394</v>
      </c>
      <c r="D988" s="14" t="s">
        <v>117</v>
      </c>
      <c r="E988" s="14" t="s">
        <v>78</v>
      </c>
    </row>
    <row r="989" spans="1:5" x14ac:dyDescent="0.2">
      <c r="A989" s="17" t="s">
        <v>2019</v>
      </c>
      <c r="B989" s="14" t="s">
        <v>214</v>
      </c>
      <c r="C989" s="15" t="s">
        <v>1394</v>
      </c>
      <c r="D989" s="14" t="s">
        <v>214</v>
      </c>
      <c r="E989" s="14" t="s">
        <v>78</v>
      </c>
    </row>
    <row r="990" spans="1:5" x14ac:dyDescent="0.2">
      <c r="A990" s="17" t="s">
        <v>2023</v>
      </c>
      <c r="B990" s="14" t="s">
        <v>893</v>
      </c>
      <c r="C990" s="15" t="s">
        <v>1394</v>
      </c>
      <c r="D990" s="14" t="s">
        <v>893</v>
      </c>
      <c r="E990" s="14" t="s">
        <v>78</v>
      </c>
    </row>
    <row r="991" spans="1:5" x14ac:dyDescent="0.2">
      <c r="A991" s="17" t="s">
        <v>2026</v>
      </c>
      <c r="B991" s="14" t="s">
        <v>797</v>
      </c>
      <c r="C991" s="15" t="s">
        <v>1394</v>
      </c>
      <c r="D991" s="14" t="s">
        <v>797</v>
      </c>
      <c r="E991" s="14" t="s">
        <v>78</v>
      </c>
    </row>
    <row r="992" spans="1:5" x14ac:dyDescent="0.2">
      <c r="A992" s="17" t="s">
        <v>2039</v>
      </c>
      <c r="B992" s="14" t="s">
        <v>255</v>
      </c>
      <c r="C992" s="15" t="s">
        <v>1394</v>
      </c>
      <c r="D992" s="14" t="s">
        <v>255</v>
      </c>
      <c r="E992" s="14" t="s">
        <v>78</v>
      </c>
    </row>
    <row r="993" spans="1:5" x14ac:dyDescent="0.2">
      <c r="A993" s="17" t="s">
        <v>2057</v>
      </c>
      <c r="B993" s="14" t="s">
        <v>422</v>
      </c>
      <c r="C993" s="15" t="s">
        <v>1394</v>
      </c>
      <c r="D993" s="14" t="s">
        <v>422</v>
      </c>
      <c r="E993" s="14" t="s">
        <v>78</v>
      </c>
    </row>
    <row r="994" spans="1:5" x14ac:dyDescent="0.2">
      <c r="A994" s="17" t="s">
        <v>2063</v>
      </c>
      <c r="B994" s="14" t="s">
        <v>169</v>
      </c>
      <c r="C994" s="15" t="s">
        <v>1394</v>
      </c>
      <c r="D994" s="14" t="s">
        <v>169</v>
      </c>
      <c r="E994" s="14" t="s">
        <v>78</v>
      </c>
    </row>
    <row r="995" spans="1:5" x14ac:dyDescent="0.2">
      <c r="A995" s="17" t="s">
        <v>2930</v>
      </c>
      <c r="B995" s="14" t="s">
        <v>317</v>
      </c>
      <c r="C995" s="15" t="s">
        <v>338</v>
      </c>
      <c r="D995" s="14" t="s">
        <v>339</v>
      </c>
      <c r="E995" s="14" t="s">
        <v>78</v>
      </c>
    </row>
    <row r="996" spans="1:5" x14ac:dyDescent="0.2">
      <c r="A996" s="17" t="s">
        <v>2938</v>
      </c>
      <c r="B996" s="14" t="s">
        <v>307</v>
      </c>
      <c r="C996" s="15" t="s">
        <v>338</v>
      </c>
      <c r="D996" s="14" t="s">
        <v>307</v>
      </c>
      <c r="E996" s="14" t="s">
        <v>78</v>
      </c>
    </row>
    <row r="997" spans="1:5" x14ac:dyDescent="0.2">
      <c r="A997" s="17" t="s">
        <v>2439</v>
      </c>
      <c r="B997" s="14" t="s">
        <v>987</v>
      </c>
      <c r="C997" s="15" t="s">
        <v>63</v>
      </c>
      <c r="D997" s="14" t="s">
        <v>609</v>
      </c>
      <c r="E997" s="14" t="s">
        <v>78</v>
      </c>
    </row>
    <row r="998" spans="1:5" x14ac:dyDescent="0.2">
      <c r="A998" s="17" t="s">
        <v>2331</v>
      </c>
      <c r="B998" s="14" t="s">
        <v>1108</v>
      </c>
      <c r="C998" s="15" t="s">
        <v>63</v>
      </c>
      <c r="D998" s="14" t="s">
        <v>200</v>
      </c>
      <c r="E998" s="14" t="s">
        <v>78</v>
      </c>
    </row>
    <row r="999" spans="1:5" x14ac:dyDescent="0.2">
      <c r="A999" s="17" t="s">
        <v>2752</v>
      </c>
      <c r="B999" s="14" t="s">
        <v>601</v>
      </c>
      <c r="C999" s="15" t="s">
        <v>63</v>
      </c>
      <c r="D999" s="14" t="s">
        <v>600</v>
      </c>
      <c r="E999" s="14" t="s">
        <v>78</v>
      </c>
    </row>
    <row r="1000" spans="1:5" x14ac:dyDescent="0.2">
      <c r="A1000" s="17" t="s">
        <v>2345</v>
      </c>
      <c r="B1000" s="14" t="s">
        <v>1094</v>
      </c>
      <c r="C1000" s="15" t="s">
        <v>63</v>
      </c>
      <c r="D1000" s="14" t="s">
        <v>771</v>
      </c>
      <c r="E1000" s="14" t="s">
        <v>78</v>
      </c>
    </row>
    <row r="1001" spans="1:5" ht="25.5" x14ac:dyDescent="0.2">
      <c r="A1001" s="17" t="s">
        <v>2621</v>
      </c>
      <c r="B1001" s="14" t="s">
        <v>772</v>
      </c>
      <c r="C1001" s="15" t="s">
        <v>63</v>
      </c>
      <c r="D1001" s="14" t="s">
        <v>771</v>
      </c>
      <c r="E1001" s="14" t="s">
        <v>78</v>
      </c>
    </row>
    <row r="1002" spans="1:5" x14ac:dyDescent="0.2">
      <c r="A1002" s="17" t="s">
        <v>2904</v>
      </c>
      <c r="B1002" s="14" t="s">
        <v>375</v>
      </c>
      <c r="C1002" s="15" t="s">
        <v>63</v>
      </c>
      <c r="D1002" s="14" t="s">
        <v>155</v>
      </c>
      <c r="E1002" s="14" t="s">
        <v>78</v>
      </c>
    </row>
    <row r="1003" spans="1:5" ht="25.5" x14ac:dyDescent="0.2">
      <c r="A1003" s="17" t="s">
        <v>2592</v>
      </c>
      <c r="B1003" s="14" t="s">
        <v>808</v>
      </c>
      <c r="C1003" s="15" t="s">
        <v>63</v>
      </c>
      <c r="D1003" s="14" t="s">
        <v>113</v>
      </c>
      <c r="E1003" s="14" t="s">
        <v>78</v>
      </c>
    </row>
    <row r="1004" spans="1:5" x14ac:dyDescent="0.2">
      <c r="A1004" s="17" t="s">
        <v>2601</v>
      </c>
      <c r="B1004" s="14" t="s">
        <v>796</v>
      </c>
      <c r="C1004" s="15" t="s">
        <v>63</v>
      </c>
      <c r="D1004" s="14" t="s">
        <v>594</v>
      </c>
      <c r="E1004" s="14" t="s">
        <v>78</v>
      </c>
    </row>
    <row r="1005" spans="1:5" x14ac:dyDescent="0.2">
      <c r="A1005" s="17" t="s">
        <v>2433</v>
      </c>
      <c r="B1005" s="14" t="s">
        <v>993</v>
      </c>
      <c r="C1005" s="15" t="s">
        <v>63</v>
      </c>
      <c r="D1005" s="14" t="s">
        <v>751</v>
      </c>
      <c r="E1005" s="14" t="s">
        <v>78</v>
      </c>
    </row>
    <row r="1006" spans="1:5" x14ac:dyDescent="0.2">
      <c r="A1006" s="17" t="s">
        <v>2353</v>
      </c>
      <c r="B1006" s="14" t="s">
        <v>1084</v>
      </c>
      <c r="C1006" s="15" t="s">
        <v>63</v>
      </c>
      <c r="D1006" s="14" t="s">
        <v>535</v>
      </c>
      <c r="E1006" s="14" t="s">
        <v>78</v>
      </c>
    </row>
    <row r="1007" spans="1:5" x14ac:dyDescent="0.2">
      <c r="A1007" s="17" t="s">
        <v>2799</v>
      </c>
      <c r="B1007" s="14" t="s">
        <v>536</v>
      </c>
      <c r="C1007" s="15" t="s">
        <v>63</v>
      </c>
      <c r="D1007" s="14" t="s">
        <v>535</v>
      </c>
      <c r="E1007" s="14" t="s">
        <v>78</v>
      </c>
    </row>
    <row r="1008" spans="1:5" x14ac:dyDescent="0.2">
      <c r="A1008" s="17" t="s">
        <v>1692</v>
      </c>
      <c r="B1008" s="14" t="s">
        <v>1466</v>
      </c>
      <c r="C1008" s="15" t="s">
        <v>63</v>
      </c>
      <c r="D1008" s="14" t="s">
        <v>925</v>
      </c>
      <c r="E1008" s="14" t="s">
        <v>78</v>
      </c>
    </row>
    <row r="1009" spans="1:5" x14ac:dyDescent="0.2">
      <c r="A1009" s="17" t="s">
        <v>2355</v>
      </c>
      <c r="B1009" s="14" t="s">
        <v>1082</v>
      </c>
      <c r="C1009" s="15" t="s">
        <v>63</v>
      </c>
      <c r="D1009" s="14" t="s">
        <v>925</v>
      </c>
      <c r="E1009" s="14" t="s">
        <v>78</v>
      </c>
    </row>
    <row r="1010" spans="1:5" ht="25.5" x14ac:dyDescent="0.2">
      <c r="A1010" s="17" t="s">
        <v>2593</v>
      </c>
      <c r="B1010" s="14" t="s">
        <v>807</v>
      </c>
      <c r="C1010" s="15" t="s">
        <v>63</v>
      </c>
      <c r="D1010" s="14" t="s">
        <v>609</v>
      </c>
      <c r="E1010" s="14" t="s">
        <v>78</v>
      </c>
    </row>
    <row r="1011" spans="1:5" ht="25.5" x14ac:dyDescent="0.2">
      <c r="A1011" s="17" t="s">
        <v>2343</v>
      </c>
      <c r="B1011" s="14" t="s">
        <v>1096</v>
      </c>
      <c r="C1011" s="15" t="s">
        <v>63</v>
      </c>
      <c r="D1011" s="14" t="s">
        <v>699</v>
      </c>
      <c r="E1011" s="14" t="s">
        <v>78</v>
      </c>
    </row>
    <row r="1012" spans="1:5" x14ac:dyDescent="0.2">
      <c r="A1012" s="17" t="s">
        <v>2876</v>
      </c>
      <c r="B1012" s="14" t="s">
        <v>418</v>
      </c>
      <c r="C1012" s="15" t="s">
        <v>63</v>
      </c>
      <c r="D1012" s="14" t="s">
        <v>378</v>
      </c>
      <c r="E1012" s="14" t="s">
        <v>78</v>
      </c>
    </row>
    <row r="1013" spans="1:5" x14ac:dyDescent="0.2">
      <c r="A1013" s="17" t="s">
        <v>2901</v>
      </c>
      <c r="B1013" s="14" t="s">
        <v>379</v>
      </c>
      <c r="C1013" s="15" t="s">
        <v>63</v>
      </c>
      <c r="D1013" s="14" t="s">
        <v>378</v>
      </c>
      <c r="E1013" s="14" t="s">
        <v>78</v>
      </c>
    </row>
    <row r="1014" spans="1:5" x14ac:dyDescent="0.2">
      <c r="A1014" s="17" t="s">
        <v>2636</v>
      </c>
      <c r="B1014" s="14" t="s">
        <v>755</v>
      </c>
      <c r="C1014" s="15" t="s">
        <v>63</v>
      </c>
      <c r="D1014" s="14" t="s">
        <v>754</v>
      </c>
      <c r="E1014" s="14" t="s">
        <v>78</v>
      </c>
    </row>
    <row r="1015" spans="1:5" x14ac:dyDescent="0.2">
      <c r="A1015" s="17" t="s">
        <v>2594</v>
      </c>
      <c r="B1015" s="14" t="s">
        <v>806</v>
      </c>
      <c r="C1015" s="15" t="s">
        <v>63</v>
      </c>
      <c r="D1015" s="14" t="s">
        <v>134</v>
      </c>
      <c r="E1015" s="14" t="s">
        <v>78</v>
      </c>
    </row>
    <row r="1016" spans="1:5" ht="25.5" x14ac:dyDescent="0.2">
      <c r="A1016" s="17" t="s">
        <v>2608</v>
      </c>
      <c r="B1016" s="14" t="s">
        <v>788</v>
      </c>
      <c r="C1016" s="15" t="s">
        <v>63</v>
      </c>
      <c r="D1016" s="14" t="s">
        <v>134</v>
      </c>
      <c r="E1016" s="14" t="s">
        <v>78</v>
      </c>
    </row>
    <row r="1017" spans="1:5" ht="25.5" x14ac:dyDescent="0.2">
      <c r="A1017" s="49" t="s">
        <v>3356</v>
      </c>
      <c r="B1017" s="46" t="s">
        <v>3339</v>
      </c>
      <c r="C1017" s="14" t="s">
        <v>3342</v>
      </c>
      <c r="D1017" s="14" t="s">
        <v>3345</v>
      </c>
      <c r="E1017" s="14" t="s">
        <v>78</v>
      </c>
    </row>
    <row r="1018" spans="1:5" x14ac:dyDescent="0.2">
      <c r="A1018" s="17" t="s">
        <v>2787</v>
      </c>
      <c r="B1018" s="14" t="s">
        <v>556</v>
      </c>
      <c r="C1018" s="15" t="s">
        <v>63</v>
      </c>
      <c r="D1018" s="14" t="s">
        <v>555</v>
      </c>
      <c r="E1018" s="14" t="s">
        <v>78</v>
      </c>
    </row>
    <row r="1019" spans="1:5" x14ac:dyDescent="0.2">
      <c r="A1019" s="17" t="s">
        <v>2817</v>
      </c>
      <c r="B1019" s="14" t="s">
        <v>507</v>
      </c>
      <c r="C1019" s="15" t="s">
        <v>63</v>
      </c>
      <c r="D1019" s="14" t="s">
        <v>227</v>
      </c>
      <c r="E1019" s="14" t="s">
        <v>78</v>
      </c>
    </row>
    <row r="1020" spans="1:5" x14ac:dyDescent="0.2">
      <c r="A1020" s="17" t="s">
        <v>3014</v>
      </c>
      <c r="B1020" s="14" t="s">
        <v>228</v>
      </c>
      <c r="C1020" s="15" t="s">
        <v>63</v>
      </c>
      <c r="D1020" s="14" t="s">
        <v>227</v>
      </c>
      <c r="E1020" s="14" t="s">
        <v>78</v>
      </c>
    </row>
    <row r="1021" spans="1:5" x14ac:dyDescent="0.2">
      <c r="A1021" s="17" t="s">
        <v>2790</v>
      </c>
      <c r="B1021" s="14" t="s">
        <v>550</v>
      </c>
      <c r="C1021" s="15" t="s">
        <v>63</v>
      </c>
      <c r="D1021" s="14" t="s">
        <v>549</v>
      </c>
      <c r="E1021" s="14" t="s">
        <v>78</v>
      </c>
    </row>
    <row r="1022" spans="1:5" x14ac:dyDescent="0.2">
      <c r="A1022" s="17" t="s">
        <v>2327</v>
      </c>
      <c r="B1022" s="14" t="s">
        <v>1112</v>
      </c>
      <c r="C1022" s="15" t="s">
        <v>63</v>
      </c>
      <c r="D1022" s="14" t="s">
        <v>128</v>
      </c>
      <c r="E1022" s="14" t="s">
        <v>78</v>
      </c>
    </row>
    <row r="1023" spans="1:5" x14ac:dyDescent="0.2">
      <c r="A1023" s="17" t="s">
        <v>2572</v>
      </c>
      <c r="B1023" s="14" t="s">
        <v>831</v>
      </c>
      <c r="C1023" s="15" t="s">
        <v>63</v>
      </c>
      <c r="D1023" s="14" t="s">
        <v>128</v>
      </c>
      <c r="E1023" s="14" t="s">
        <v>78</v>
      </c>
    </row>
    <row r="1024" spans="1:5" x14ac:dyDescent="0.2">
      <c r="A1024" s="17" t="s">
        <v>2472</v>
      </c>
      <c r="B1024" s="14" t="s">
        <v>947</v>
      </c>
      <c r="C1024" s="15" t="s">
        <v>63</v>
      </c>
      <c r="D1024" s="14" t="s">
        <v>79</v>
      </c>
      <c r="E1024" s="14" t="s">
        <v>78</v>
      </c>
    </row>
    <row r="1025" spans="1:5" x14ac:dyDescent="0.2">
      <c r="A1025" s="17" t="s">
        <v>3098</v>
      </c>
      <c r="B1025" s="14" t="s">
        <v>80</v>
      </c>
      <c r="C1025" s="15" t="s">
        <v>63</v>
      </c>
      <c r="D1025" s="14" t="s">
        <v>79</v>
      </c>
      <c r="E1025" s="14" t="s">
        <v>78</v>
      </c>
    </row>
    <row r="1026" spans="1:5" x14ac:dyDescent="0.2">
      <c r="A1026" s="17" t="s">
        <v>2595</v>
      </c>
      <c r="B1026" s="14" t="s">
        <v>805</v>
      </c>
      <c r="C1026" s="15" t="s">
        <v>63</v>
      </c>
      <c r="D1026" s="14" t="s">
        <v>804</v>
      </c>
      <c r="E1026" s="14" t="s">
        <v>78</v>
      </c>
    </row>
    <row r="1027" spans="1:5" x14ac:dyDescent="0.2">
      <c r="A1027" s="17" t="s">
        <v>2364</v>
      </c>
      <c r="B1027" s="14" t="s">
        <v>1071</v>
      </c>
      <c r="C1027" s="15" t="s">
        <v>63</v>
      </c>
      <c r="D1027" s="14" t="s">
        <v>107</v>
      </c>
      <c r="E1027" s="14" t="s">
        <v>78</v>
      </c>
    </row>
    <row r="1028" spans="1:5" x14ac:dyDescent="0.2">
      <c r="A1028" s="17" t="s">
        <v>2831</v>
      </c>
      <c r="B1028" s="14" t="s">
        <v>484</v>
      </c>
      <c r="C1028" s="15" t="s">
        <v>63</v>
      </c>
      <c r="D1028" s="14" t="s">
        <v>107</v>
      </c>
      <c r="E1028" s="14" t="s">
        <v>78</v>
      </c>
    </row>
    <row r="1029" spans="1:5" ht="25.5" x14ac:dyDescent="0.2">
      <c r="A1029" s="17" t="s">
        <v>2070</v>
      </c>
      <c r="B1029" s="14" t="s">
        <v>1388</v>
      </c>
      <c r="C1029" s="15" t="s">
        <v>63</v>
      </c>
      <c r="D1029" s="14" t="s">
        <v>937</v>
      </c>
      <c r="E1029" s="14" t="s">
        <v>78</v>
      </c>
    </row>
    <row r="1030" spans="1:5" x14ac:dyDescent="0.2">
      <c r="A1030" s="17" t="s">
        <v>2085</v>
      </c>
      <c r="B1030" s="14" t="s">
        <v>1373</v>
      </c>
      <c r="C1030" s="15" t="s">
        <v>63</v>
      </c>
      <c r="D1030" s="14" t="s">
        <v>937</v>
      </c>
      <c r="E1030" s="14" t="s">
        <v>78</v>
      </c>
    </row>
    <row r="1031" spans="1:5" x14ac:dyDescent="0.2">
      <c r="A1031" s="17" t="s">
        <v>2569</v>
      </c>
      <c r="B1031" s="14" t="s">
        <v>835</v>
      </c>
      <c r="C1031" s="15" t="s">
        <v>63</v>
      </c>
      <c r="D1031" s="14" t="s">
        <v>577</v>
      </c>
      <c r="E1031" s="14" t="s">
        <v>78</v>
      </c>
    </row>
    <row r="1032" spans="1:5" x14ac:dyDescent="0.2">
      <c r="A1032" s="17" t="s">
        <v>2611</v>
      </c>
      <c r="B1032" s="14" t="s">
        <v>784</v>
      </c>
      <c r="C1032" s="15" t="s">
        <v>63</v>
      </c>
      <c r="D1032" s="14" t="s">
        <v>200</v>
      </c>
      <c r="E1032" s="14" t="s">
        <v>78</v>
      </c>
    </row>
    <row r="1033" spans="1:5" x14ac:dyDescent="0.2">
      <c r="A1033" s="17" t="s">
        <v>2574</v>
      </c>
      <c r="B1033" s="14" t="s">
        <v>829</v>
      </c>
      <c r="C1033" s="15" t="s">
        <v>63</v>
      </c>
      <c r="D1033" s="14" t="s">
        <v>200</v>
      </c>
      <c r="E1033" s="14" t="s">
        <v>78</v>
      </c>
    </row>
    <row r="1034" spans="1:5" ht="25.5" x14ac:dyDescent="0.2">
      <c r="A1034" s="17" t="s">
        <v>2859</v>
      </c>
      <c r="B1034" s="14" t="s">
        <v>441</v>
      </c>
      <c r="C1034" s="15" t="s">
        <v>63</v>
      </c>
      <c r="D1034" s="14" t="s">
        <v>200</v>
      </c>
      <c r="E1034" s="14" t="s">
        <v>78</v>
      </c>
    </row>
    <row r="1035" spans="1:5" x14ac:dyDescent="0.2">
      <c r="A1035" s="17" t="s">
        <v>2616</v>
      </c>
      <c r="B1035" s="14" t="s">
        <v>778</v>
      </c>
      <c r="C1035" s="15" t="s">
        <v>63</v>
      </c>
      <c r="D1035" s="14" t="s">
        <v>777</v>
      </c>
      <c r="E1035" s="14" t="s">
        <v>78</v>
      </c>
    </row>
    <row r="1036" spans="1:5" x14ac:dyDescent="0.2">
      <c r="A1036" s="17" t="s">
        <v>2230</v>
      </c>
      <c r="B1036" s="14" t="s">
        <v>1226</v>
      </c>
      <c r="C1036" s="15" t="s">
        <v>63</v>
      </c>
      <c r="D1036" s="14" t="s">
        <v>999</v>
      </c>
      <c r="E1036" s="14" t="s">
        <v>78</v>
      </c>
    </row>
    <row r="1037" spans="1:5" x14ac:dyDescent="0.2">
      <c r="A1037" s="17" t="s">
        <v>2427</v>
      </c>
      <c r="B1037" s="14" t="s">
        <v>1000</v>
      </c>
      <c r="C1037" s="15" t="s">
        <v>63</v>
      </c>
      <c r="D1037" s="14" t="s">
        <v>999</v>
      </c>
      <c r="E1037" s="14" t="s">
        <v>78</v>
      </c>
    </row>
    <row r="1038" spans="1:5" x14ac:dyDescent="0.2">
      <c r="A1038" s="17" t="s">
        <v>2558</v>
      </c>
      <c r="B1038" s="14" t="s">
        <v>849</v>
      </c>
      <c r="C1038" s="15" t="s">
        <v>63</v>
      </c>
      <c r="D1038" s="14" t="s">
        <v>160</v>
      </c>
      <c r="E1038" s="14" t="s">
        <v>78</v>
      </c>
    </row>
    <row r="1039" spans="1:5" x14ac:dyDescent="0.2">
      <c r="A1039" s="17" t="s">
        <v>2783</v>
      </c>
      <c r="B1039" s="14" t="s">
        <v>561</v>
      </c>
      <c r="C1039" s="15" t="s">
        <v>63</v>
      </c>
      <c r="D1039" s="14" t="s">
        <v>160</v>
      </c>
      <c r="E1039" s="14" t="s">
        <v>78</v>
      </c>
    </row>
    <row r="1040" spans="1:5" x14ac:dyDescent="0.2">
      <c r="A1040" s="17" t="s">
        <v>1590</v>
      </c>
      <c r="B1040" s="14" t="s">
        <v>1562</v>
      </c>
      <c r="C1040" s="15" t="s">
        <v>63</v>
      </c>
      <c r="D1040" s="14" t="s">
        <v>678</v>
      </c>
      <c r="E1040" s="14" t="s">
        <v>78</v>
      </c>
    </row>
    <row r="1041" spans="1:5" x14ac:dyDescent="0.2">
      <c r="A1041" s="17" t="s">
        <v>2371</v>
      </c>
      <c r="B1041" s="14" t="s">
        <v>1063</v>
      </c>
      <c r="C1041" s="15" t="s">
        <v>63</v>
      </c>
      <c r="D1041" s="14" t="s">
        <v>678</v>
      </c>
      <c r="E1041" s="14" t="s">
        <v>78</v>
      </c>
    </row>
    <row r="1042" spans="1:5" x14ac:dyDescent="0.2">
      <c r="A1042" s="17" t="s">
        <v>2429</v>
      </c>
      <c r="B1042" s="14" t="s">
        <v>997</v>
      </c>
      <c r="C1042" s="15" t="s">
        <v>63</v>
      </c>
      <c r="D1042" s="14" t="s">
        <v>283</v>
      </c>
      <c r="E1042" s="14" t="s">
        <v>78</v>
      </c>
    </row>
    <row r="1043" spans="1:5" x14ac:dyDescent="0.2">
      <c r="A1043" s="17" t="s">
        <v>2888</v>
      </c>
      <c r="B1043" s="14" t="s">
        <v>399</v>
      </c>
      <c r="C1043" s="15" t="s">
        <v>63</v>
      </c>
      <c r="D1043" s="14" t="s">
        <v>283</v>
      </c>
      <c r="E1043" s="14" t="s">
        <v>78</v>
      </c>
    </row>
    <row r="1044" spans="1:5" x14ac:dyDescent="0.2">
      <c r="A1044" s="17" t="s">
        <v>2856</v>
      </c>
      <c r="B1044" s="14" t="s">
        <v>446</v>
      </c>
      <c r="C1044" s="15" t="s">
        <v>63</v>
      </c>
      <c r="D1044" s="14" t="s">
        <v>445</v>
      </c>
      <c r="E1044" s="14" t="s">
        <v>78</v>
      </c>
    </row>
    <row r="1045" spans="1:5" x14ac:dyDescent="0.2">
      <c r="A1045" s="17" t="s">
        <v>2604</v>
      </c>
      <c r="B1045" s="14" t="s">
        <v>792</v>
      </c>
      <c r="C1045" s="15" t="s">
        <v>63</v>
      </c>
      <c r="D1045" s="14" t="s">
        <v>334</v>
      </c>
      <c r="E1045" s="14" t="s">
        <v>78</v>
      </c>
    </row>
    <row r="1046" spans="1:5" ht="25.5" x14ac:dyDescent="0.2">
      <c r="A1046" s="17" t="s">
        <v>3086</v>
      </c>
      <c r="B1046" s="14" t="s">
        <v>104</v>
      </c>
      <c r="C1046" s="15" t="s">
        <v>63</v>
      </c>
      <c r="D1046" s="14" t="s">
        <v>103</v>
      </c>
      <c r="E1046" s="14" t="s">
        <v>78</v>
      </c>
    </row>
    <row r="1047" spans="1:5" x14ac:dyDescent="0.2">
      <c r="A1047" s="17" t="s">
        <v>2344</v>
      </c>
      <c r="B1047" s="14" t="s">
        <v>1095</v>
      </c>
      <c r="C1047" s="15" t="s">
        <v>63</v>
      </c>
      <c r="D1047" s="14" t="s">
        <v>606</v>
      </c>
      <c r="E1047" s="14" t="s">
        <v>78</v>
      </c>
    </row>
    <row r="1048" spans="1:5" x14ac:dyDescent="0.2">
      <c r="A1048" s="17" t="s">
        <v>2618</v>
      </c>
      <c r="B1048" s="14" t="s">
        <v>775</v>
      </c>
      <c r="C1048" s="15" t="s">
        <v>63</v>
      </c>
      <c r="D1048" s="14" t="s">
        <v>658</v>
      </c>
      <c r="E1048" s="14" t="s">
        <v>78</v>
      </c>
    </row>
    <row r="1049" spans="1:5" x14ac:dyDescent="0.2">
      <c r="A1049" s="17" t="s">
        <v>2389</v>
      </c>
      <c r="B1049" s="14" t="s">
        <v>1043</v>
      </c>
      <c r="C1049" s="15" t="s">
        <v>63</v>
      </c>
      <c r="D1049" s="14" t="s">
        <v>386</v>
      </c>
      <c r="E1049" s="14" t="s">
        <v>78</v>
      </c>
    </row>
    <row r="1050" spans="1:5" x14ac:dyDescent="0.2">
      <c r="A1050" s="17" t="s">
        <v>2896</v>
      </c>
      <c r="B1050" s="14" t="s">
        <v>387</v>
      </c>
      <c r="C1050" s="15" t="s">
        <v>63</v>
      </c>
      <c r="D1050" s="14" t="s">
        <v>386</v>
      </c>
      <c r="E1050" s="14" t="s">
        <v>78</v>
      </c>
    </row>
    <row r="1051" spans="1:5" x14ac:dyDescent="0.2">
      <c r="A1051" s="17" t="s">
        <v>2835</v>
      </c>
      <c r="B1051" s="14" t="s">
        <v>477</v>
      </c>
      <c r="C1051" s="15" t="s">
        <v>63</v>
      </c>
      <c r="D1051" s="14" t="s">
        <v>476</v>
      </c>
      <c r="E1051" s="14" t="s">
        <v>78</v>
      </c>
    </row>
    <row r="1052" spans="1:5" x14ac:dyDescent="0.2">
      <c r="A1052" s="17" t="s">
        <v>2597</v>
      </c>
      <c r="B1052" s="14" t="s">
        <v>802</v>
      </c>
      <c r="C1052" s="15" t="s">
        <v>63</v>
      </c>
      <c r="D1052" s="14" t="s">
        <v>189</v>
      </c>
      <c r="E1052" s="14" t="s">
        <v>78</v>
      </c>
    </row>
    <row r="1053" spans="1:5" x14ac:dyDescent="0.2">
      <c r="A1053" s="17" t="s">
        <v>2610</v>
      </c>
      <c r="B1053" s="14" t="s">
        <v>785</v>
      </c>
      <c r="C1053" s="15" t="s">
        <v>63</v>
      </c>
      <c r="D1053" s="14" t="s">
        <v>189</v>
      </c>
      <c r="E1053" s="14" t="s">
        <v>78</v>
      </c>
    </row>
    <row r="1054" spans="1:5" x14ac:dyDescent="0.2">
      <c r="A1054" s="17" t="s">
        <v>2598</v>
      </c>
      <c r="B1054" s="14" t="s">
        <v>801</v>
      </c>
      <c r="C1054" s="15" t="s">
        <v>63</v>
      </c>
      <c r="D1054" s="14" t="s">
        <v>800</v>
      </c>
      <c r="E1054" s="14" t="s">
        <v>78</v>
      </c>
    </row>
    <row r="1055" spans="1:5" x14ac:dyDescent="0.2">
      <c r="A1055" s="17" t="s">
        <v>2632</v>
      </c>
      <c r="B1055" s="14" t="s">
        <v>760</v>
      </c>
      <c r="C1055" s="15" t="s">
        <v>63</v>
      </c>
      <c r="D1055" s="14" t="s">
        <v>362</v>
      </c>
      <c r="E1055" s="14" t="s">
        <v>78</v>
      </c>
    </row>
    <row r="1056" spans="1:5" x14ac:dyDescent="0.2">
      <c r="A1056" s="17" t="s">
        <v>2795</v>
      </c>
      <c r="B1056" s="14" t="s">
        <v>542</v>
      </c>
      <c r="C1056" s="15" t="s">
        <v>63</v>
      </c>
      <c r="D1056" s="14" t="s">
        <v>541</v>
      </c>
      <c r="E1056" s="14" t="s">
        <v>78</v>
      </c>
    </row>
    <row r="1057" spans="1:5" ht="25.5" x14ac:dyDescent="0.2">
      <c r="A1057" s="17" t="s">
        <v>2818</v>
      </c>
      <c r="B1057" s="14" t="s">
        <v>506</v>
      </c>
      <c r="C1057" s="15" t="s">
        <v>63</v>
      </c>
      <c r="D1057" s="14" t="s">
        <v>505</v>
      </c>
      <c r="E1057" s="14" t="s">
        <v>78</v>
      </c>
    </row>
    <row r="1058" spans="1:5" x14ac:dyDescent="0.2">
      <c r="A1058" s="17" t="s">
        <v>2585</v>
      </c>
      <c r="B1058" s="14" t="s">
        <v>816</v>
      </c>
      <c r="C1058" s="15" t="s">
        <v>63</v>
      </c>
      <c r="D1058" s="14" t="s">
        <v>815</v>
      </c>
      <c r="E1058" s="14" t="s">
        <v>78</v>
      </c>
    </row>
    <row r="1059" spans="1:5" ht="25.5" x14ac:dyDescent="0.2">
      <c r="A1059" s="17" t="s">
        <v>2775</v>
      </c>
      <c r="B1059" s="14" t="s">
        <v>570</v>
      </c>
      <c r="C1059" s="15" t="s">
        <v>63</v>
      </c>
      <c r="D1059" s="14" t="s">
        <v>569</v>
      </c>
      <c r="E1059" s="14" t="s">
        <v>78</v>
      </c>
    </row>
    <row r="1060" spans="1:5" x14ac:dyDescent="0.2">
      <c r="A1060" s="17" t="s">
        <v>2396</v>
      </c>
      <c r="B1060" s="14" t="s">
        <v>1035</v>
      </c>
      <c r="C1060" s="15" t="s">
        <v>63</v>
      </c>
      <c r="D1060" s="14" t="s">
        <v>569</v>
      </c>
      <c r="E1060" s="14" t="s">
        <v>78</v>
      </c>
    </row>
    <row r="1061" spans="1:5" x14ac:dyDescent="0.2">
      <c r="A1061" s="17" t="s">
        <v>2788</v>
      </c>
      <c r="B1061" s="14" t="s">
        <v>554</v>
      </c>
      <c r="C1061" s="15" t="s">
        <v>63</v>
      </c>
      <c r="D1061" s="14" t="s">
        <v>553</v>
      </c>
      <c r="E1061" s="14" t="s">
        <v>78</v>
      </c>
    </row>
    <row r="1062" spans="1:5" ht="25.5" x14ac:dyDescent="0.2">
      <c r="A1062" s="17" t="s">
        <v>2477</v>
      </c>
      <c r="B1062" s="14" t="s">
        <v>941</v>
      </c>
      <c r="C1062" s="15" t="s">
        <v>63</v>
      </c>
      <c r="D1062" s="14" t="s">
        <v>600</v>
      </c>
      <c r="E1062" s="14" t="s">
        <v>78</v>
      </c>
    </row>
    <row r="1063" spans="1:5" x14ac:dyDescent="0.2">
      <c r="A1063" s="17" t="s">
        <v>2599</v>
      </c>
      <c r="B1063" s="14" t="s">
        <v>799</v>
      </c>
      <c r="C1063" s="15" t="s">
        <v>63</v>
      </c>
      <c r="D1063" s="14" t="s">
        <v>614</v>
      </c>
      <c r="E1063" s="14" t="s">
        <v>78</v>
      </c>
    </row>
    <row r="1064" spans="1:5" x14ac:dyDescent="0.2">
      <c r="A1064" s="17" t="s">
        <v>2086</v>
      </c>
      <c r="B1064" s="14" t="s">
        <v>1372</v>
      </c>
      <c r="C1064" s="15" t="s">
        <v>63</v>
      </c>
      <c r="D1064" s="14" t="s">
        <v>96</v>
      </c>
      <c r="E1064" s="14" t="s">
        <v>78</v>
      </c>
    </row>
    <row r="1065" spans="1:5" ht="25.5" x14ac:dyDescent="0.2">
      <c r="A1065" s="17" t="s">
        <v>2908</v>
      </c>
      <c r="B1065" s="14" t="s">
        <v>369</v>
      </c>
      <c r="C1065" s="15" t="s">
        <v>63</v>
      </c>
      <c r="D1065" s="14" t="s">
        <v>96</v>
      </c>
      <c r="E1065" s="14" t="s">
        <v>78</v>
      </c>
    </row>
    <row r="1066" spans="1:5" x14ac:dyDescent="0.2">
      <c r="A1066" s="17" t="s">
        <v>2405</v>
      </c>
      <c r="B1066" s="14" t="s">
        <v>1025</v>
      </c>
      <c r="C1066" s="15" t="s">
        <v>63</v>
      </c>
      <c r="D1066" s="14" t="s">
        <v>117</v>
      </c>
      <c r="E1066" s="14" t="s">
        <v>78</v>
      </c>
    </row>
    <row r="1067" spans="1:5" x14ac:dyDescent="0.2">
      <c r="A1067" s="17" t="s">
        <v>2836</v>
      </c>
      <c r="B1067" s="14" t="s">
        <v>475</v>
      </c>
      <c r="C1067" s="15" t="s">
        <v>63</v>
      </c>
      <c r="D1067" s="14" t="s">
        <v>117</v>
      </c>
      <c r="E1067" s="14" t="s">
        <v>78</v>
      </c>
    </row>
    <row r="1068" spans="1:5" x14ac:dyDescent="0.2">
      <c r="A1068" s="17" t="s">
        <v>1586</v>
      </c>
      <c r="B1068" s="14" t="s">
        <v>1566</v>
      </c>
      <c r="C1068" s="15" t="s">
        <v>63</v>
      </c>
      <c r="D1068" s="14" t="s">
        <v>214</v>
      </c>
      <c r="E1068" s="14" t="s">
        <v>78</v>
      </c>
    </row>
    <row r="1069" spans="1:5" x14ac:dyDescent="0.2">
      <c r="A1069" s="17" t="s">
        <v>3018</v>
      </c>
      <c r="B1069" s="14" t="s">
        <v>222</v>
      </c>
      <c r="C1069" s="15" t="s">
        <v>63</v>
      </c>
      <c r="D1069" s="14" t="s">
        <v>214</v>
      </c>
      <c r="E1069" s="14" t="s">
        <v>78</v>
      </c>
    </row>
    <row r="1070" spans="1:5" ht="25.5" x14ac:dyDescent="0.2">
      <c r="A1070" s="17" t="s">
        <v>2517</v>
      </c>
      <c r="B1070" s="14" t="s">
        <v>894</v>
      </c>
      <c r="C1070" s="15" t="s">
        <v>63</v>
      </c>
      <c r="D1070" s="14" t="s">
        <v>893</v>
      </c>
      <c r="E1070" s="14" t="s">
        <v>78</v>
      </c>
    </row>
    <row r="1071" spans="1:5" x14ac:dyDescent="0.2">
      <c r="A1071" s="17" t="s">
        <v>2600</v>
      </c>
      <c r="B1071" s="14" t="s">
        <v>798</v>
      </c>
      <c r="C1071" s="15" t="s">
        <v>63</v>
      </c>
      <c r="D1071" s="14" t="s">
        <v>797</v>
      </c>
      <c r="E1071" s="14" t="s">
        <v>78</v>
      </c>
    </row>
    <row r="1072" spans="1:5" x14ac:dyDescent="0.2">
      <c r="A1072" s="17" t="s">
        <v>2631</v>
      </c>
      <c r="B1072" s="14" t="s">
        <v>761</v>
      </c>
      <c r="C1072" s="15" t="s">
        <v>63</v>
      </c>
      <c r="D1072" s="14" t="s">
        <v>255</v>
      </c>
      <c r="E1072" s="14" t="s">
        <v>78</v>
      </c>
    </row>
    <row r="1073" spans="1:5" x14ac:dyDescent="0.2">
      <c r="A1073" s="17" t="s">
        <v>2998</v>
      </c>
      <c r="B1073" s="14" t="s">
        <v>256</v>
      </c>
      <c r="C1073" s="15" t="s">
        <v>63</v>
      </c>
      <c r="D1073" s="14" t="s">
        <v>255</v>
      </c>
      <c r="E1073" s="14" t="s">
        <v>78</v>
      </c>
    </row>
    <row r="1074" spans="1:5" x14ac:dyDescent="0.2">
      <c r="A1074" s="17" t="s">
        <v>2873</v>
      </c>
      <c r="B1074" s="14" t="s">
        <v>423</v>
      </c>
      <c r="C1074" s="15" t="s">
        <v>63</v>
      </c>
      <c r="D1074" s="14" t="s">
        <v>422</v>
      </c>
      <c r="E1074" s="14" t="s">
        <v>78</v>
      </c>
    </row>
    <row r="1075" spans="1:5" ht="25.5" x14ac:dyDescent="0.2">
      <c r="A1075" s="17" t="s">
        <v>2466</v>
      </c>
      <c r="B1075" s="14" t="s">
        <v>954</v>
      </c>
      <c r="C1075" s="15" t="s">
        <v>63</v>
      </c>
      <c r="D1075" s="14" t="s">
        <v>169</v>
      </c>
      <c r="E1075" s="14" t="s">
        <v>78</v>
      </c>
    </row>
    <row r="1076" spans="1:5" x14ac:dyDescent="0.2">
      <c r="A1076" s="17" t="s">
        <v>3059</v>
      </c>
      <c r="B1076" s="14" t="s">
        <v>156</v>
      </c>
      <c r="C1076" s="15" t="s">
        <v>90</v>
      </c>
      <c r="D1076" s="14" t="s">
        <v>155</v>
      </c>
      <c r="E1076" s="14" t="s">
        <v>78</v>
      </c>
    </row>
    <row r="1077" spans="1:5" x14ac:dyDescent="0.2">
      <c r="A1077" s="17" t="s">
        <v>3070</v>
      </c>
      <c r="B1077" s="14" t="s">
        <v>135</v>
      </c>
      <c r="C1077" s="15" t="s">
        <v>90</v>
      </c>
      <c r="D1077" s="14" t="s">
        <v>134</v>
      </c>
      <c r="E1077" s="14" t="s">
        <v>78</v>
      </c>
    </row>
    <row r="1078" spans="1:5" ht="25.5" x14ac:dyDescent="0.2">
      <c r="A1078" s="17" t="s">
        <v>2973</v>
      </c>
      <c r="B1078" s="14" t="s">
        <v>296</v>
      </c>
      <c r="C1078" s="15" t="s">
        <v>90</v>
      </c>
      <c r="D1078" s="14" t="s">
        <v>200</v>
      </c>
      <c r="E1078" s="14" t="s">
        <v>78</v>
      </c>
    </row>
    <row r="1079" spans="1:5" x14ac:dyDescent="0.2">
      <c r="A1079" s="17" t="s">
        <v>3032</v>
      </c>
      <c r="B1079" s="14" t="s">
        <v>201</v>
      </c>
      <c r="C1079" s="15" t="s">
        <v>90</v>
      </c>
      <c r="D1079" s="14" t="s">
        <v>200</v>
      </c>
      <c r="E1079" s="14" t="s">
        <v>78</v>
      </c>
    </row>
    <row r="1080" spans="1:5" ht="25.5" x14ac:dyDescent="0.2">
      <c r="A1080" s="17" t="s">
        <v>3056</v>
      </c>
      <c r="B1080" s="14" t="s">
        <v>161</v>
      </c>
      <c r="C1080" s="15" t="s">
        <v>90</v>
      </c>
      <c r="D1080" s="14" t="s">
        <v>160</v>
      </c>
      <c r="E1080" s="14" t="s">
        <v>78</v>
      </c>
    </row>
    <row r="1081" spans="1:5" x14ac:dyDescent="0.2">
      <c r="A1081" s="17" t="s">
        <v>3030</v>
      </c>
      <c r="B1081" s="14" t="s">
        <v>204</v>
      </c>
      <c r="C1081" s="15" t="s">
        <v>90</v>
      </c>
      <c r="D1081" s="14" t="s">
        <v>203</v>
      </c>
      <c r="E1081" s="14" t="s">
        <v>78</v>
      </c>
    </row>
    <row r="1082" spans="1:5" x14ac:dyDescent="0.2">
      <c r="A1082" s="17" t="s">
        <v>3039</v>
      </c>
      <c r="B1082" s="14" t="s">
        <v>190</v>
      </c>
      <c r="C1082" s="15" t="s">
        <v>90</v>
      </c>
      <c r="D1082" s="14" t="s">
        <v>189</v>
      </c>
      <c r="E1082" s="14" t="s">
        <v>78</v>
      </c>
    </row>
    <row r="1083" spans="1:5" ht="25.5" x14ac:dyDescent="0.2">
      <c r="A1083" s="17" t="s">
        <v>3051</v>
      </c>
      <c r="B1083" s="14" t="s">
        <v>170</v>
      </c>
      <c r="C1083" s="15" t="s">
        <v>90</v>
      </c>
      <c r="D1083" s="14" t="s">
        <v>169</v>
      </c>
      <c r="E1083" s="14" t="s">
        <v>78</v>
      </c>
    </row>
    <row r="1084" spans="1:5" x14ac:dyDescent="0.2">
      <c r="A1084" s="17" t="s">
        <v>2797</v>
      </c>
      <c r="B1084" s="14" t="s">
        <v>539</v>
      </c>
      <c r="C1084" s="15" t="s">
        <v>70</v>
      </c>
      <c r="D1084" s="14" t="s">
        <v>339</v>
      </c>
      <c r="E1084" s="14" t="s">
        <v>78</v>
      </c>
    </row>
    <row r="1085" spans="1:5" x14ac:dyDescent="0.2">
      <c r="A1085" s="17" t="s">
        <v>1625</v>
      </c>
      <c r="B1085" s="14" t="s">
        <v>1527</v>
      </c>
      <c r="C1085" s="15" t="s">
        <v>70</v>
      </c>
      <c r="D1085" s="14" t="s">
        <v>339</v>
      </c>
      <c r="E1085" s="14" t="s">
        <v>78</v>
      </c>
    </row>
    <row r="1086" spans="1:5" x14ac:dyDescent="0.2">
      <c r="A1086" s="17" t="s">
        <v>2528</v>
      </c>
      <c r="B1086" s="14" t="s">
        <v>881</v>
      </c>
      <c r="C1086" s="15" t="s">
        <v>70</v>
      </c>
      <c r="D1086" s="14" t="s">
        <v>339</v>
      </c>
      <c r="E1086" s="14" t="s">
        <v>78</v>
      </c>
    </row>
    <row r="1087" spans="1:5" x14ac:dyDescent="0.2">
      <c r="A1087" s="17" t="s">
        <v>2567</v>
      </c>
      <c r="B1087" s="14" t="s">
        <v>837</v>
      </c>
      <c r="C1087" s="15" t="s">
        <v>70</v>
      </c>
      <c r="D1087" s="14" t="s">
        <v>307</v>
      </c>
      <c r="E1087" s="14" t="s">
        <v>78</v>
      </c>
    </row>
    <row r="1088" spans="1:5" x14ac:dyDescent="0.2">
      <c r="A1088" s="17" t="s">
        <v>1641</v>
      </c>
      <c r="B1088" s="14" t="s">
        <v>1511</v>
      </c>
      <c r="C1088" s="15" t="s">
        <v>70</v>
      </c>
      <c r="D1088" s="14" t="s">
        <v>609</v>
      </c>
      <c r="E1088" s="14" t="s">
        <v>78</v>
      </c>
    </row>
    <row r="1089" spans="1:5" x14ac:dyDescent="0.2">
      <c r="A1089" s="17" t="s">
        <v>1612</v>
      </c>
      <c r="B1089" s="14" t="s">
        <v>1540</v>
      </c>
      <c r="C1089" s="15" t="s">
        <v>70</v>
      </c>
      <c r="D1089" s="14" t="s">
        <v>227</v>
      </c>
      <c r="E1089" s="14" t="s">
        <v>78</v>
      </c>
    </row>
    <row r="1090" spans="1:5" x14ac:dyDescent="0.2">
      <c r="A1090" s="17" t="s">
        <v>1646</v>
      </c>
      <c r="B1090" s="14" t="s">
        <v>1506</v>
      </c>
      <c r="C1090" s="15" t="s">
        <v>70</v>
      </c>
      <c r="D1090" s="14" t="s">
        <v>549</v>
      </c>
      <c r="E1090" s="14" t="s">
        <v>78</v>
      </c>
    </row>
    <row r="1091" spans="1:5" ht="25.5" x14ac:dyDescent="0.2">
      <c r="A1091" s="17" t="s">
        <v>2479</v>
      </c>
      <c r="B1091" s="14" t="s">
        <v>938</v>
      </c>
      <c r="C1091" s="15" t="s">
        <v>70</v>
      </c>
      <c r="D1091" s="14" t="s">
        <v>937</v>
      </c>
      <c r="E1091" s="14" t="s">
        <v>78</v>
      </c>
    </row>
    <row r="1092" spans="1:5" x14ac:dyDescent="0.2">
      <c r="A1092" s="17" t="s">
        <v>1658</v>
      </c>
      <c r="B1092" s="14" t="s">
        <v>1494</v>
      </c>
      <c r="C1092" s="15" t="s">
        <v>70</v>
      </c>
      <c r="D1092" s="14" t="s">
        <v>577</v>
      </c>
      <c r="E1092" s="14" t="s">
        <v>78</v>
      </c>
    </row>
    <row r="1093" spans="1:5" ht="25.5" x14ac:dyDescent="0.2">
      <c r="A1093" s="17" t="s">
        <v>1642</v>
      </c>
      <c r="B1093" s="14" t="s">
        <v>1510</v>
      </c>
      <c r="C1093" s="15" t="s">
        <v>70</v>
      </c>
      <c r="D1093" s="14" t="s">
        <v>200</v>
      </c>
      <c r="E1093" s="14" t="s">
        <v>78</v>
      </c>
    </row>
    <row r="1094" spans="1:5" x14ac:dyDescent="0.2">
      <c r="A1094" s="17" t="s">
        <v>2929</v>
      </c>
      <c r="B1094" s="14" t="s">
        <v>340</v>
      </c>
      <c r="C1094" s="15" t="s">
        <v>70</v>
      </c>
      <c r="D1094" s="14" t="s">
        <v>200</v>
      </c>
      <c r="E1094" s="14" t="s">
        <v>78</v>
      </c>
    </row>
    <row r="1095" spans="1:5" x14ac:dyDescent="0.2">
      <c r="A1095" s="17" t="s">
        <v>1631</v>
      </c>
      <c r="B1095" s="14" t="s">
        <v>1521</v>
      </c>
      <c r="C1095" s="15" t="s">
        <v>70</v>
      </c>
      <c r="D1095" s="14" t="s">
        <v>999</v>
      </c>
      <c r="E1095" s="14" t="s">
        <v>78</v>
      </c>
    </row>
    <row r="1096" spans="1:5" x14ac:dyDescent="0.2">
      <c r="A1096" s="17" t="s">
        <v>2849</v>
      </c>
      <c r="B1096" s="14" t="s">
        <v>455</v>
      </c>
      <c r="C1096" s="15" t="s">
        <v>70</v>
      </c>
      <c r="D1096" s="14" t="s">
        <v>283</v>
      </c>
      <c r="E1096" s="14" t="s">
        <v>78</v>
      </c>
    </row>
    <row r="1097" spans="1:5" x14ac:dyDescent="0.2">
      <c r="A1097" s="17" t="s">
        <v>2980</v>
      </c>
      <c r="B1097" s="14" t="s">
        <v>284</v>
      </c>
      <c r="C1097" s="15" t="s">
        <v>70</v>
      </c>
      <c r="D1097" s="14" t="s">
        <v>283</v>
      </c>
      <c r="E1097" s="14" t="s">
        <v>78</v>
      </c>
    </row>
    <row r="1098" spans="1:5" x14ac:dyDescent="0.2">
      <c r="A1098" s="17" t="s">
        <v>1634</v>
      </c>
      <c r="B1098" s="14" t="s">
        <v>1518</v>
      </c>
      <c r="C1098" s="15" t="s">
        <v>70</v>
      </c>
      <c r="D1098" s="14" t="s">
        <v>445</v>
      </c>
      <c r="E1098" s="14" t="s">
        <v>78</v>
      </c>
    </row>
    <row r="1099" spans="1:5" x14ac:dyDescent="0.2">
      <c r="A1099" s="17" t="s">
        <v>2561</v>
      </c>
      <c r="B1099" s="14" t="s">
        <v>844</v>
      </c>
      <c r="C1099" s="15" t="s">
        <v>70</v>
      </c>
      <c r="D1099" s="14" t="s">
        <v>334</v>
      </c>
      <c r="E1099" s="14" t="s">
        <v>78</v>
      </c>
    </row>
    <row r="1100" spans="1:5" x14ac:dyDescent="0.2">
      <c r="A1100" s="17" t="s">
        <v>1647</v>
      </c>
      <c r="B1100" s="14" t="s">
        <v>1505</v>
      </c>
      <c r="C1100" s="15" t="s">
        <v>70</v>
      </c>
      <c r="D1100" s="14" t="s">
        <v>334</v>
      </c>
      <c r="E1100" s="14" t="s">
        <v>78</v>
      </c>
    </row>
    <row r="1101" spans="1:5" x14ac:dyDescent="0.2">
      <c r="A1101" s="17" t="s">
        <v>1639</v>
      </c>
      <c r="B1101" s="14" t="s">
        <v>1513</v>
      </c>
      <c r="C1101" s="15" t="s">
        <v>70</v>
      </c>
      <c r="D1101" s="14" t="s">
        <v>476</v>
      </c>
      <c r="E1101" s="14" t="s">
        <v>78</v>
      </c>
    </row>
    <row r="1102" spans="1:5" x14ac:dyDescent="0.2">
      <c r="A1102" s="17" t="s">
        <v>2536</v>
      </c>
      <c r="B1102" s="14" t="s">
        <v>873</v>
      </c>
      <c r="C1102" s="15" t="s">
        <v>70</v>
      </c>
      <c r="D1102" s="14" t="s">
        <v>800</v>
      </c>
      <c r="E1102" s="14" t="s">
        <v>78</v>
      </c>
    </row>
    <row r="1103" spans="1:5" x14ac:dyDescent="0.2">
      <c r="A1103" s="17" t="s">
        <v>1652</v>
      </c>
      <c r="B1103" s="14" t="s">
        <v>1500</v>
      </c>
      <c r="C1103" s="15" t="s">
        <v>70</v>
      </c>
      <c r="D1103" s="14" t="s">
        <v>569</v>
      </c>
      <c r="E1103" s="14" t="s">
        <v>78</v>
      </c>
    </row>
    <row r="1104" spans="1:5" x14ac:dyDescent="0.2">
      <c r="A1104" s="17" t="s">
        <v>1624</v>
      </c>
      <c r="B1104" s="14" t="s">
        <v>1528</v>
      </c>
      <c r="C1104" s="15" t="s">
        <v>70</v>
      </c>
      <c r="D1104" s="14" t="s">
        <v>96</v>
      </c>
      <c r="E1104" s="14" t="s">
        <v>78</v>
      </c>
    </row>
    <row r="1105" spans="1:5" x14ac:dyDescent="0.2">
      <c r="A1105" s="17" t="s">
        <v>2065</v>
      </c>
      <c r="B1105" s="14" t="s">
        <v>1393</v>
      </c>
      <c r="C1105" s="15" t="s">
        <v>70</v>
      </c>
      <c r="D1105" s="14" t="s">
        <v>797</v>
      </c>
      <c r="E1105" s="14" t="s">
        <v>78</v>
      </c>
    </row>
    <row r="1106" spans="1:5" x14ac:dyDescent="0.2">
      <c r="A1106" s="17" t="s">
        <v>2524</v>
      </c>
      <c r="B1106" s="14" t="s">
        <v>885</v>
      </c>
      <c r="C1106" s="15" t="s">
        <v>70</v>
      </c>
      <c r="D1106" s="14" t="s">
        <v>339</v>
      </c>
      <c r="E1106" s="14" t="s">
        <v>78</v>
      </c>
    </row>
    <row r="1107" spans="1:5" x14ac:dyDescent="0.2">
      <c r="A1107" s="17" t="s">
        <v>1606</v>
      </c>
      <c r="B1107" s="14" t="s">
        <v>1546</v>
      </c>
      <c r="C1107" s="15" t="s">
        <v>70</v>
      </c>
      <c r="D1107" s="14" t="s">
        <v>307</v>
      </c>
      <c r="E1107" s="14" t="s">
        <v>78</v>
      </c>
    </row>
    <row r="1108" spans="1:5" ht="25.5" x14ac:dyDescent="0.2">
      <c r="A1108" s="17" t="s">
        <v>2518</v>
      </c>
      <c r="B1108" s="14" t="s">
        <v>892</v>
      </c>
      <c r="C1108" s="15" t="s">
        <v>70</v>
      </c>
      <c r="D1108" s="14" t="s">
        <v>609</v>
      </c>
      <c r="E1108" s="14" t="s">
        <v>78</v>
      </c>
    </row>
    <row r="1109" spans="1:5" x14ac:dyDescent="0.2">
      <c r="A1109" s="17" t="s">
        <v>1666</v>
      </c>
      <c r="B1109" s="14" t="s">
        <v>1486</v>
      </c>
      <c r="C1109" s="15" t="s">
        <v>70</v>
      </c>
      <c r="D1109" s="14" t="s">
        <v>378</v>
      </c>
      <c r="E1109" s="14" t="s">
        <v>78</v>
      </c>
    </row>
    <row r="1110" spans="1:5" x14ac:dyDescent="0.2">
      <c r="A1110" s="17" t="s">
        <v>3073</v>
      </c>
      <c r="B1110" s="14" t="s">
        <v>129</v>
      </c>
      <c r="C1110" s="15" t="s">
        <v>70</v>
      </c>
      <c r="D1110" s="14" t="s">
        <v>128</v>
      </c>
      <c r="E1110" s="14" t="s">
        <v>78</v>
      </c>
    </row>
    <row r="1111" spans="1:5" ht="25.5" x14ac:dyDescent="0.2">
      <c r="A1111" s="17" t="s">
        <v>1636</v>
      </c>
      <c r="B1111" s="14" t="s">
        <v>1516</v>
      </c>
      <c r="C1111" s="15" t="s">
        <v>70</v>
      </c>
      <c r="D1111" s="14" t="s">
        <v>200</v>
      </c>
      <c r="E1111" s="14" t="s">
        <v>78</v>
      </c>
    </row>
    <row r="1112" spans="1:5" x14ac:dyDescent="0.2">
      <c r="A1112" s="17" t="s">
        <v>1709</v>
      </c>
      <c r="B1112" s="14" t="s">
        <v>1449</v>
      </c>
      <c r="C1112" s="15" t="s">
        <v>70</v>
      </c>
      <c r="D1112" s="14" t="s">
        <v>999</v>
      </c>
      <c r="E1112" s="14" t="s">
        <v>78</v>
      </c>
    </row>
    <row r="1113" spans="1:5" x14ac:dyDescent="0.2">
      <c r="A1113" s="17" t="s">
        <v>2087</v>
      </c>
      <c r="B1113" s="14" t="s">
        <v>1371</v>
      </c>
      <c r="C1113" s="15" t="s">
        <v>70</v>
      </c>
      <c r="D1113" s="14" t="s">
        <v>160</v>
      </c>
      <c r="E1113" s="14" t="s">
        <v>78</v>
      </c>
    </row>
    <row r="1114" spans="1:5" x14ac:dyDescent="0.2">
      <c r="A1114" s="49" t="s">
        <v>1617</v>
      </c>
      <c r="B1114" s="46" t="s">
        <v>3326</v>
      </c>
      <c r="C1114" s="14" t="s">
        <v>70</v>
      </c>
      <c r="D1114" s="14" t="s">
        <v>283</v>
      </c>
      <c r="E1114" s="14"/>
    </row>
    <row r="1115" spans="1:5" ht="25.5" x14ac:dyDescent="0.2">
      <c r="A1115" s="17" t="s">
        <v>1617</v>
      </c>
      <c r="B1115" s="14" t="s">
        <v>1535</v>
      </c>
      <c r="C1115" s="15" t="s">
        <v>70</v>
      </c>
      <c r="D1115" s="14" t="s">
        <v>283</v>
      </c>
      <c r="E1115" s="14" t="s">
        <v>78</v>
      </c>
    </row>
    <row r="1116" spans="1:5" x14ac:dyDescent="0.2">
      <c r="A1116" s="17" t="s">
        <v>2068</v>
      </c>
      <c r="B1116" s="14" t="s">
        <v>1390</v>
      </c>
      <c r="C1116" s="15" t="s">
        <v>70</v>
      </c>
      <c r="D1116" s="14" t="s">
        <v>283</v>
      </c>
      <c r="E1116" s="14" t="s">
        <v>78</v>
      </c>
    </row>
    <row r="1117" spans="1:5" x14ac:dyDescent="0.2">
      <c r="A1117" s="17" t="s">
        <v>2566</v>
      </c>
      <c r="B1117" s="14" t="s">
        <v>838</v>
      </c>
      <c r="C1117" s="15" t="s">
        <v>70</v>
      </c>
      <c r="D1117" s="14" t="s">
        <v>283</v>
      </c>
      <c r="E1117" s="14" t="s">
        <v>78</v>
      </c>
    </row>
    <row r="1118" spans="1:5" x14ac:dyDescent="0.2">
      <c r="A1118" s="17" t="s">
        <v>1707</v>
      </c>
      <c r="B1118" s="14" t="s">
        <v>1451</v>
      </c>
      <c r="C1118" s="15" t="s">
        <v>70</v>
      </c>
      <c r="D1118" s="14" t="s">
        <v>445</v>
      </c>
      <c r="E1118" s="14" t="s">
        <v>78</v>
      </c>
    </row>
    <row r="1119" spans="1:5" ht="25.5" x14ac:dyDescent="0.2">
      <c r="A1119" s="17" t="s">
        <v>1604</v>
      </c>
      <c r="B1119" s="14" t="s">
        <v>1548</v>
      </c>
      <c r="C1119" s="15" t="s">
        <v>70</v>
      </c>
      <c r="D1119" s="14" t="s">
        <v>334</v>
      </c>
      <c r="E1119" s="14" t="s">
        <v>78</v>
      </c>
    </row>
    <row r="1120" spans="1:5" ht="25.5" x14ac:dyDescent="0.2">
      <c r="A1120" s="17" t="s">
        <v>1661</v>
      </c>
      <c r="B1120" s="14" t="s">
        <v>1491</v>
      </c>
      <c r="C1120" s="15" t="s">
        <v>70</v>
      </c>
      <c r="D1120" s="14" t="s">
        <v>334</v>
      </c>
      <c r="E1120" s="14" t="s">
        <v>78</v>
      </c>
    </row>
    <row r="1121" spans="1:5" x14ac:dyDescent="0.2">
      <c r="A1121" s="17" t="s">
        <v>2526</v>
      </c>
      <c r="B1121" s="14" t="s">
        <v>883</v>
      </c>
      <c r="C1121" s="15" t="s">
        <v>70</v>
      </c>
      <c r="D1121" s="14" t="s">
        <v>103</v>
      </c>
      <c r="E1121" s="14" t="s">
        <v>78</v>
      </c>
    </row>
    <row r="1122" spans="1:5" x14ac:dyDescent="0.2">
      <c r="A1122" s="17" t="s">
        <v>2082</v>
      </c>
      <c r="B1122" s="14" t="s">
        <v>1376</v>
      </c>
      <c r="C1122" s="15" t="s">
        <v>70</v>
      </c>
      <c r="D1122" s="14" t="s">
        <v>606</v>
      </c>
      <c r="E1122" s="14" t="s">
        <v>78</v>
      </c>
    </row>
    <row r="1123" spans="1:5" ht="25.5" x14ac:dyDescent="0.2">
      <c r="A1123" s="17" t="s">
        <v>2525</v>
      </c>
      <c r="B1123" s="14" t="s">
        <v>884</v>
      </c>
      <c r="C1123" s="15" t="s">
        <v>70</v>
      </c>
      <c r="D1123" s="14" t="s">
        <v>658</v>
      </c>
      <c r="E1123" s="14" t="s">
        <v>78</v>
      </c>
    </row>
    <row r="1124" spans="1:5" x14ac:dyDescent="0.2">
      <c r="A1124" s="17" t="s">
        <v>2480</v>
      </c>
      <c r="B1124" s="14" t="s">
        <v>936</v>
      </c>
      <c r="C1124" s="15" t="s">
        <v>70</v>
      </c>
      <c r="D1124" s="14" t="s">
        <v>800</v>
      </c>
      <c r="E1124" s="14" t="s">
        <v>78</v>
      </c>
    </row>
    <row r="1125" spans="1:5" ht="25.5" x14ac:dyDescent="0.2">
      <c r="A1125" s="17" t="s">
        <v>2607</v>
      </c>
      <c r="B1125" s="14" t="s">
        <v>789</v>
      </c>
      <c r="C1125" s="15" t="s">
        <v>70</v>
      </c>
      <c r="D1125" s="14" t="s">
        <v>569</v>
      </c>
      <c r="E1125" s="14" t="s">
        <v>78</v>
      </c>
    </row>
    <row r="1126" spans="1:5" x14ac:dyDescent="0.2">
      <c r="A1126" s="17" t="s">
        <v>1701</v>
      </c>
      <c r="B1126" s="14" t="s">
        <v>1457</v>
      </c>
      <c r="C1126" s="15" t="s">
        <v>70</v>
      </c>
      <c r="D1126" s="14" t="s">
        <v>96</v>
      </c>
      <c r="E1126" s="14" t="s">
        <v>78</v>
      </c>
    </row>
    <row r="1127" spans="1:5" x14ac:dyDescent="0.2">
      <c r="A1127" s="17" t="s">
        <v>3089</v>
      </c>
      <c r="B1127" s="14" t="s">
        <v>97</v>
      </c>
      <c r="C1127" s="15" t="s">
        <v>70</v>
      </c>
      <c r="D1127" s="14" t="s">
        <v>96</v>
      </c>
      <c r="E1127" s="14" t="s">
        <v>78</v>
      </c>
    </row>
    <row r="1128" spans="1:5" x14ac:dyDescent="0.2">
      <c r="A1128" s="17" t="s">
        <v>2500</v>
      </c>
      <c r="B1128" s="14" t="s">
        <v>913</v>
      </c>
      <c r="C1128" s="15" t="s">
        <v>70</v>
      </c>
      <c r="D1128" s="14" t="s">
        <v>339</v>
      </c>
      <c r="E1128" s="14" t="s">
        <v>78</v>
      </c>
    </row>
    <row r="1129" spans="1:5" x14ac:dyDescent="0.2">
      <c r="A1129" s="17" t="s">
        <v>1697</v>
      </c>
      <c r="B1129" s="14" t="s">
        <v>1461</v>
      </c>
      <c r="C1129" s="15" t="s">
        <v>70</v>
      </c>
      <c r="D1129" s="14" t="s">
        <v>307</v>
      </c>
      <c r="E1129" s="14" t="s">
        <v>78</v>
      </c>
    </row>
    <row r="1130" spans="1:5" x14ac:dyDescent="0.2">
      <c r="A1130" s="17" t="s">
        <v>2910</v>
      </c>
      <c r="B1130" s="14" t="s">
        <v>367</v>
      </c>
      <c r="C1130" s="15" t="s">
        <v>70</v>
      </c>
      <c r="D1130" s="14" t="s">
        <v>307</v>
      </c>
      <c r="E1130" s="14" t="s">
        <v>78</v>
      </c>
    </row>
    <row r="1131" spans="1:5" ht="25.5" x14ac:dyDescent="0.2">
      <c r="A1131" s="17" t="s">
        <v>2759</v>
      </c>
      <c r="B1131" s="14" t="s">
        <v>591</v>
      </c>
      <c r="C1131" s="15" t="s">
        <v>70</v>
      </c>
      <c r="D1131" s="14" t="s">
        <v>549</v>
      </c>
      <c r="E1131" s="14" t="s">
        <v>78</v>
      </c>
    </row>
    <row r="1132" spans="1:5" ht="25.5" x14ac:dyDescent="0.2">
      <c r="A1132" s="17" t="s">
        <v>2501</v>
      </c>
      <c r="B1132" s="14" t="s">
        <v>912</v>
      </c>
      <c r="C1132" s="15" t="s">
        <v>70</v>
      </c>
      <c r="D1132" s="14" t="s">
        <v>577</v>
      </c>
      <c r="E1132" s="14" t="s">
        <v>78</v>
      </c>
    </row>
    <row r="1133" spans="1:5" x14ac:dyDescent="0.2">
      <c r="A1133" s="17" t="s">
        <v>2115</v>
      </c>
      <c r="B1133" s="14" t="s">
        <v>1343</v>
      </c>
      <c r="C1133" s="15" t="s">
        <v>70</v>
      </c>
      <c r="D1133" s="14" t="s">
        <v>771</v>
      </c>
      <c r="E1133" s="14" t="s">
        <v>78</v>
      </c>
    </row>
    <row r="1134" spans="1:5" x14ac:dyDescent="0.2">
      <c r="A1134" s="17" t="s">
        <v>2169</v>
      </c>
      <c r="B1134" s="14" t="s">
        <v>1289</v>
      </c>
      <c r="C1134" s="15" t="s">
        <v>70</v>
      </c>
      <c r="D1134" s="14" t="s">
        <v>155</v>
      </c>
      <c r="E1134" s="14" t="s">
        <v>78</v>
      </c>
    </row>
    <row r="1135" spans="1:5" x14ac:dyDescent="0.2">
      <c r="A1135" s="17" t="s">
        <v>2189</v>
      </c>
      <c r="B1135" s="14" t="s">
        <v>1268</v>
      </c>
      <c r="C1135" s="15" t="s">
        <v>70</v>
      </c>
      <c r="D1135" s="14" t="s">
        <v>113</v>
      </c>
      <c r="E1135" s="14" t="s">
        <v>78</v>
      </c>
    </row>
    <row r="1136" spans="1:5" x14ac:dyDescent="0.2">
      <c r="A1136" s="17" t="s">
        <v>2168</v>
      </c>
      <c r="B1136" s="14" t="s">
        <v>1290</v>
      </c>
      <c r="C1136" s="15" t="s">
        <v>70</v>
      </c>
      <c r="D1136" s="14" t="s">
        <v>594</v>
      </c>
      <c r="E1136" s="14" t="s">
        <v>78</v>
      </c>
    </row>
    <row r="1137" spans="1:5" x14ac:dyDescent="0.2">
      <c r="A1137" s="17" t="s">
        <v>2218</v>
      </c>
      <c r="B1137" s="14" t="s">
        <v>1239</v>
      </c>
      <c r="C1137" s="15" t="s">
        <v>70</v>
      </c>
      <c r="D1137" s="14" t="s">
        <v>609</v>
      </c>
      <c r="E1137" s="14" t="s">
        <v>78</v>
      </c>
    </row>
    <row r="1138" spans="1:5" x14ac:dyDescent="0.2">
      <c r="A1138" s="17" t="s">
        <v>2188</v>
      </c>
      <c r="B1138" s="14" t="s">
        <v>1269</v>
      </c>
      <c r="C1138" s="15" t="s">
        <v>70</v>
      </c>
      <c r="D1138" s="14" t="s">
        <v>699</v>
      </c>
      <c r="E1138" s="14" t="s">
        <v>78</v>
      </c>
    </row>
    <row r="1139" spans="1:5" x14ac:dyDescent="0.2">
      <c r="A1139" s="17" t="s">
        <v>1719</v>
      </c>
      <c r="B1139" s="14" t="s">
        <v>1439</v>
      </c>
      <c r="C1139" s="15" t="s">
        <v>70</v>
      </c>
      <c r="D1139" s="14" t="s">
        <v>378</v>
      </c>
      <c r="E1139" s="14" t="s">
        <v>78</v>
      </c>
    </row>
    <row r="1140" spans="1:5" x14ac:dyDescent="0.2">
      <c r="A1140" s="17" t="s">
        <v>2193</v>
      </c>
      <c r="B1140" s="14" t="s">
        <v>1264</v>
      </c>
      <c r="C1140" s="15" t="s">
        <v>70</v>
      </c>
      <c r="D1140" s="14" t="s">
        <v>754</v>
      </c>
      <c r="E1140" s="14" t="s">
        <v>78</v>
      </c>
    </row>
    <row r="1141" spans="1:5" x14ac:dyDescent="0.2">
      <c r="A1141" s="17" t="s">
        <v>2173</v>
      </c>
      <c r="B1141" s="14" t="s">
        <v>1285</v>
      </c>
      <c r="C1141" s="15" t="s">
        <v>70</v>
      </c>
      <c r="D1141" s="14" t="s">
        <v>134</v>
      </c>
      <c r="E1141" s="14" t="s">
        <v>78</v>
      </c>
    </row>
    <row r="1142" spans="1:5" x14ac:dyDescent="0.2">
      <c r="A1142" s="17" t="s">
        <v>2219</v>
      </c>
      <c r="B1142" s="14" t="s">
        <v>1238</v>
      </c>
      <c r="C1142" s="15" t="s">
        <v>70</v>
      </c>
      <c r="D1142" s="14" t="s">
        <v>588</v>
      </c>
      <c r="E1142" s="14" t="s">
        <v>78</v>
      </c>
    </row>
    <row r="1143" spans="1:5" x14ac:dyDescent="0.2">
      <c r="A1143" s="17" t="s">
        <v>2119</v>
      </c>
      <c r="B1143" s="14" t="s">
        <v>1339</v>
      </c>
      <c r="C1143" s="15" t="s">
        <v>70</v>
      </c>
      <c r="D1143" s="14" t="s">
        <v>227</v>
      </c>
      <c r="E1143" s="14" t="s">
        <v>78</v>
      </c>
    </row>
    <row r="1144" spans="1:5" x14ac:dyDescent="0.2">
      <c r="A1144" s="17" t="s">
        <v>2120</v>
      </c>
      <c r="B1144" s="14" t="s">
        <v>1338</v>
      </c>
      <c r="C1144" s="15" t="s">
        <v>70</v>
      </c>
      <c r="D1144" s="14" t="s">
        <v>549</v>
      </c>
      <c r="E1144" s="14" t="s">
        <v>78</v>
      </c>
    </row>
    <row r="1145" spans="1:5" x14ac:dyDescent="0.2">
      <c r="A1145" s="17" t="s">
        <v>2124</v>
      </c>
      <c r="B1145" s="14" t="s">
        <v>1334</v>
      </c>
      <c r="C1145" s="15" t="s">
        <v>70</v>
      </c>
      <c r="D1145" s="14" t="s">
        <v>79</v>
      </c>
      <c r="E1145" s="14" t="s">
        <v>78</v>
      </c>
    </row>
    <row r="1146" spans="1:5" x14ac:dyDescent="0.2">
      <c r="A1146" s="17" t="s">
        <v>2221</v>
      </c>
      <c r="B1146" s="14" t="s">
        <v>1235</v>
      </c>
      <c r="C1146" s="15" t="s">
        <v>70</v>
      </c>
      <c r="D1146" s="14" t="s">
        <v>804</v>
      </c>
      <c r="E1146" s="14" t="s">
        <v>78</v>
      </c>
    </row>
    <row r="1147" spans="1:5" x14ac:dyDescent="0.2">
      <c r="A1147" s="17" t="s">
        <v>2176</v>
      </c>
      <c r="B1147" s="14" t="s">
        <v>1282</v>
      </c>
      <c r="C1147" s="15" t="s">
        <v>70</v>
      </c>
      <c r="D1147" s="14" t="s">
        <v>107</v>
      </c>
      <c r="E1147" s="14" t="s">
        <v>78</v>
      </c>
    </row>
    <row r="1148" spans="1:5" x14ac:dyDescent="0.2">
      <c r="A1148" s="17" t="s">
        <v>2212</v>
      </c>
      <c r="B1148" s="14" t="s">
        <v>1245</v>
      </c>
      <c r="C1148" s="15" t="s">
        <v>70</v>
      </c>
      <c r="D1148" s="14" t="s">
        <v>937</v>
      </c>
      <c r="E1148" s="14" t="s">
        <v>78</v>
      </c>
    </row>
    <row r="1149" spans="1:5" x14ac:dyDescent="0.2">
      <c r="A1149" s="17" t="s">
        <v>2214</v>
      </c>
      <c r="B1149" s="14" t="s">
        <v>1243</v>
      </c>
      <c r="C1149" s="15" t="s">
        <v>70</v>
      </c>
      <c r="D1149" s="14" t="s">
        <v>577</v>
      </c>
      <c r="E1149" s="14" t="s">
        <v>78</v>
      </c>
    </row>
    <row r="1150" spans="1:5" x14ac:dyDescent="0.2">
      <c r="A1150" s="17" t="s">
        <v>1720</v>
      </c>
      <c r="B1150" s="14" t="s">
        <v>1438</v>
      </c>
      <c r="C1150" s="15" t="s">
        <v>70</v>
      </c>
      <c r="D1150" s="14" t="s">
        <v>999</v>
      </c>
      <c r="E1150" s="14" t="s">
        <v>78</v>
      </c>
    </row>
    <row r="1151" spans="1:5" x14ac:dyDescent="0.2">
      <c r="A1151" s="17" t="s">
        <v>2149</v>
      </c>
      <c r="B1151" s="14" t="s">
        <v>1309</v>
      </c>
      <c r="C1151" s="15" t="s">
        <v>70</v>
      </c>
      <c r="D1151" s="14" t="s">
        <v>283</v>
      </c>
      <c r="E1151" s="14" t="s">
        <v>78</v>
      </c>
    </row>
    <row r="1152" spans="1:5" x14ac:dyDescent="0.2">
      <c r="A1152" s="17" t="s">
        <v>2128</v>
      </c>
      <c r="B1152" s="14" t="s">
        <v>1330</v>
      </c>
      <c r="C1152" s="15" t="s">
        <v>70</v>
      </c>
      <c r="D1152" s="14" t="s">
        <v>445</v>
      </c>
      <c r="E1152" s="14" t="s">
        <v>78</v>
      </c>
    </row>
    <row r="1153" spans="1:5" x14ac:dyDescent="0.2">
      <c r="A1153" s="17" t="s">
        <v>2130</v>
      </c>
      <c r="B1153" s="14" t="s">
        <v>1328</v>
      </c>
      <c r="C1153" s="15" t="s">
        <v>70</v>
      </c>
      <c r="D1153" s="14" t="s">
        <v>334</v>
      </c>
      <c r="E1153" s="14" t="s">
        <v>78</v>
      </c>
    </row>
    <row r="1154" spans="1:5" x14ac:dyDescent="0.2">
      <c r="A1154" s="17" t="s">
        <v>2215</v>
      </c>
      <c r="B1154" s="14" t="s">
        <v>1242</v>
      </c>
      <c r="C1154" s="15" t="s">
        <v>70</v>
      </c>
      <c r="D1154" s="14" t="s">
        <v>103</v>
      </c>
      <c r="E1154" s="14" t="s">
        <v>78</v>
      </c>
    </row>
    <row r="1155" spans="1:5" x14ac:dyDescent="0.2">
      <c r="A1155" s="17" t="s">
        <v>1725</v>
      </c>
      <c r="B1155" s="14" t="s">
        <v>1433</v>
      </c>
      <c r="C1155" s="15" t="s">
        <v>70</v>
      </c>
      <c r="D1155" s="14" t="s">
        <v>476</v>
      </c>
      <c r="E1155" s="14" t="s">
        <v>78</v>
      </c>
    </row>
    <row r="1156" spans="1:5" x14ac:dyDescent="0.2">
      <c r="A1156" s="17" t="s">
        <v>2136</v>
      </c>
      <c r="B1156" s="14" t="s">
        <v>1322</v>
      </c>
      <c r="C1156" s="15" t="s">
        <v>70</v>
      </c>
      <c r="D1156" s="14" t="s">
        <v>189</v>
      </c>
      <c r="E1156" s="14" t="s">
        <v>78</v>
      </c>
    </row>
    <row r="1157" spans="1:5" x14ac:dyDescent="0.2">
      <c r="A1157" s="17" t="s">
        <v>1727</v>
      </c>
      <c r="B1157" s="14" t="s">
        <v>1431</v>
      </c>
      <c r="C1157" s="15" t="s">
        <v>70</v>
      </c>
      <c r="D1157" s="14" t="s">
        <v>800</v>
      </c>
      <c r="E1157" s="14" t="s">
        <v>78</v>
      </c>
    </row>
    <row r="1158" spans="1:5" x14ac:dyDescent="0.2">
      <c r="A1158" s="17" t="s">
        <v>2207</v>
      </c>
      <c r="B1158" s="14" t="s">
        <v>1250</v>
      </c>
      <c r="C1158" s="15" t="s">
        <v>70</v>
      </c>
      <c r="D1158" s="14" t="s">
        <v>362</v>
      </c>
      <c r="E1158" s="14" t="s">
        <v>78</v>
      </c>
    </row>
    <row r="1159" spans="1:5" x14ac:dyDescent="0.2">
      <c r="A1159" s="17" t="s">
        <v>2164</v>
      </c>
      <c r="B1159" s="14" t="s">
        <v>1294</v>
      </c>
      <c r="C1159" s="15" t="s">
        <v>70</v>
      </c>
      <c r="D1159" s="14" t="s">
        <v>541</v>
      </c>
      <c r="E1159" s="14" t="s">
        <v>78</v>
      </c>
    </row>
    <row r="1160" spans="1:5" x14ac:dyDescent="0.2">
      <c r="A1160" s="17" t="s">
        <v>2151</v>
      </c>
      <c r="B1160" s="14" t="s">
        <v>1307</v>
      </c>
      <c r="C1160" s="15" t="s">
        <v>70</v>
      </c>
      <c r="D1160" s="14" t="s">
        <v>815</v>
      </c>
      <c r="E1160" s="14" t="s">
        <v>78</v>
      </c>
    </row>
    <row r="1161" spans="1:5" x14ac:dyDescent="0.2">
      <c r="A1161" s="17" t="s">
        <v>2139</v>
      </c>
      <c r="B1161" s="14" t="s">
        <v>1319</v>
      </c>
      <c r="C1161" s="15" t="s">
        <v>70</v>
      </c>
      <c r="D1161" s="14" t="s">
        <v>614</v>
      </c>
      <c r="E1161" s="14" t="s">
        <v>78</v>
      </c>
    </row>
    <row r="1162" spans="1:5" x14ac:dyDescent="0.2">
      <c r="A1162" s="17" t="s">
        <v>2141</v>
      </c>
      <c r="B1162" s="14" t="s">
        <v>1317</v>
      </c>
      <c r="C1162" s="15" t="s">
        <v>70</v>
      </c>
      <c r="D1162" s="14" t="s">
        <v>96</v>
      </c>
      <c r="E1162" s="14" t="s">
        <v>78</v>
      </c>
    </row>
    <row r="1163" spans="1:5" x14ac:dyDescent="0.2">
      <c r="A1163" s="17" t="s">
        <v>2222</v>
      </c>
      <c r="B1163" s="14" t="s">
        <v>1234</v>
      </c>
      <c r="C1163" s="15" t="s">
        <v>70</v>
      </c>
      <c r="D1163" s="14" t="s">
        <v>214</v>
      </c>
      <c r="E1163" s="14" t="s">
        <v>78</v>
      </c>
    </row>
    <row r="1164" spans="1:5" x14ac:dyDescent="0.2">
      <c r="A1164" s="17" t="s">
        <v>2209</v>
      </c>
      <c r="B1164" s="14" t="s">
        <v>1248</v>
      </c>
      <c r="C1164" s="15" t="s">
        <v>70</v>
      </c>
      <c r="D1164" s="14" t="s">
        <v>893</v>
      </c>
      <c r="E1164" s="14" t="s">
        <v>78</v>
      </c>
    </row>
    <row r="1165" spans="1:5" x14ac:dyDescent="0.2">
      <c r="A1165" s="17" t="s">
        <v>2200</v>
      </c>
      <c r="B1165" s="14" t="s">
        <v>1257</v>
      </c>
      <c r="C1165" s="15" t="s">
        <v>70</v>
      </c>
      <c r="D1165" s="14" t="s">
        <v>422</v>
      </c>
      <c r="E1165" s="14" t="s">
        <v>78</v>
      </c>
    </row>
    <row r="1166" spans="1:5" x14ac:dyDescent="0.2">
      <c r="A1166" s="17" t="s">
        <v>2223</v>
      </c>
      <c r="B1166" s="14" t="s">
        <v>1233</v>
      </c>
      <c r="C1166" s="15" t="s">
        <v>70</v>
      </c>
      <c r="D1166" s="14" t="s">
        <v>169</v>
      </c>
      <c r="E1166" s="14" t="s">
        <v>78</v>
      </c>
    </row>
    <row r="1167" spans="1:5" x14ac:dyDescent="0.2">
      <c r="A1167" s="17" t="s">
        <v>2488</v>
      </c>
      <c r="B1167" s="14" t="s">
        <v>926</v>
      </c>
      <c r="C1167" s="15" t="s">
        <v>70</v>
      </c>
      <c r="D1167" s="14" t="s">
        <v>925</v>
      </c>
      <c r="E1167" s="14" t="s">
        <v>78</v>
      </c>
    </row>
    <row r="1168" spans="1:5" x14ac:dyDescent="0.2">
      <c r="A1168" s="17" t="s">
        <v>2484</v>
      </c>
      <c r="B1168" s="14" t="s">
        <v>932</v>
      </c>
      <c r="C1168" s="15" t="s">
        <v>70</v>
      </c>
      <c r="D1168" s="14" t="s">
        <v>422</v>
      </c>
      <c r="E1168" s="14" t="s">
        <v>78</v>
      </c>
    </row>
    <row r="1169" spans="1:5" x14ac:dyDescent="0.2">
      <c r="A1169" s="49" t="s">
        <v>2425</v>
      </c>
      <c r="B1169" s="46" t="s">
        <v>3331</v>
      </c>
      <c r="C1169" s="14" t="s">
        <v>70</v>
      </c>
      <c r="D1169" s="14" t="s">
        <v>3343</v>
      </c>
      <c r="E1169" s="14" t="s">
        <v>78</v>
      </c>
    </row>
    <row r="1170" spans="1:5" x14ac:dyDescent="0.2">
      <c r="A1170" s="17" t="s">
        <v>2425</v>
      </c>
      <c r="B1170" s="14" t="s">
        <v>1002</v>
      </c>
      <c r="C1170" s="15" t="s">
        <v>70</v>
      </c>
      <c r="D1170" s="14" t="s">
        <v>113</v>
      </c>
      <c r="E1170" s="14" t="s">
        <v>78</v>
      </c>
    </row>
    <row r="1171" spans="1:5" ht="25.5" x14ac:dyDescent="0.2">
      <c r="A1171" s="17" t="s">
        <v>2226</v>
      </c>
      <c r="B1171" s="14" t="s">
        <v>1230</v>
      </c>
      <c r="C1171" s="15" t="s">
        <v>70</v>
      </c>
      <c r="D1171" s="14" t="s">
        <v>200</v>
      </c>
      <c r="E1171" s="14" t="s">
        <v>78</v>
      </c>
    </row>
    <row r="1172" spans="1:5" x14ac:dyDescent="0.2">
      <c r="A1172" s="17" t="s">
        <v>2092</v>
      </c>
      <c r="B1172" s="14" t="s">
        <v>1366</v>
      </c>
      <c r="C1172" s="15" t="s">
        <v>70</v>
      </c>
      <c r="D1172" s="14" t="s">
        <v>283</v>
      </c>
      <c r="E1172" s="14" t="s">
        <v>78</v>
      </c>
    </row>
    <row r="1173" spans="1:5" x14ac:dyDescent="0.2">
      <c r="A1173" s="17" t="s">
        <v>2099</v>
      </c>
      <c r="B1173" s="14" t="s">
        <v>1359</v>
      </c>
      <c r="C1173" s="15" t="s">
        <v>70</v>
      </c>
      <c r="D1173" s="14" t="s">
        <v>189</v>
      </c>
      <c r="E1173" s="14" t="s">
        <v>78</v>
      </c>
    </row>
    <row r="1174" spans="1:5" x14ac:dyDescent="0.2">
      <c r="A1174" s="17" t="s">
        <v>2104</v>
      </c>
      <c r="B1174" s="14" t="s">
        <v>1354</v>
      </c>
      <c r="C1174" s="15" t="s">
        <v>70</v>
      </c>
      <c r="D1174" s="14" t="s">
        <v>800</v>
      </c>
      <c r="E1174" s="14" t="s">
        <v>78</v>
      </c>
    </row>
    <row r="1175" spans="1:5" x14ac:dyDescent="0.2">
      <c r="A1175" s="17" t="s">
        <v>2107</v>
      </c>
      <c r="B1175" s="14" t="s">
        <v>1351</v>
      </c>
      <c r="C1175" s="15" t="s">
        <v>70</v>
      </c>
      <c r="D1175" s="14" t="s">
        <v>569</v>
      </c>
      <c r="E1175" s="14" t="s">
        <v>78</v>
      </c>
    </row>
    <row r="1176" spans="1:5" x14ac:dyDescent="0.2">
      <c r="A1176" s="17" t="s">
        <v>2668</v>
      </c>
      <c r="B1176" s="14" t="s">
        <v>713</v>
      </c>
      <c r="C1176" s="15" t="s">
        <v>70</v>
      </c>
      <c r="D1176" s="14" t="s">
        <v>155</v>
      </c>
      <c r="E1176" s="14" t="s">
        <v>78</v>
      </c>
    </row>
    <row r="1177" spans="1:5" x14ac:dyDescent="0.2">
      <c r="A1177" s="17" t="s">
        <v>2236</v>
      </c>
      <c r="B1177" s="14" t="s">
        <v>1216</v>
      </c>
      <c r="C1177" s="15" t="s">
        <v>70</v>
      </c>
      <c r="D1177" s="14" t="s">
        <v>594</v>
      </c>
      <c r="E1177" s="14" t="s">
        <v>78</v>
      </c>
    </row>
    <row r="1178" spans="1:5" x14ac:dyDescent="0.2">
      <c r="A1178" s="17" t="s">
        <v>2638</v>
      </c>
      <c r="B1178" s="14" t="s">
        <v>752</v>
      </c>
      <c r="C1178" s="15" t="s">
        <v>70</v>
      </c>
      <c r="D1178" s="14" t="s">
        <v>751</v>
      </c>
      <c r="E1178" s="14" t="s">
        <v>78</v>
      </c>
    </row>
    <row r="1179" spans="1:5" x14ac:dyDescent="0.2">
      <c r="A1179" s="17" t="s">
        <v>2250</v>
      </c>
      <c r="B1179" s="14" t="s">
        <v>1198</v>
      </c>
      <c r="C1179" s="15" t="s">
        <v>70</v>
      </c>
      <c r="D1179" s="14" t="s">
        <v>535</v>
      </c>
      <c r="E1179" s="14" t="s">
        <v>78</v>
      </c>
    </row>
    <row r="1180" spans="1:5" x14ac:dyDescent="0.2">
      <c r="A1180" s="17" t="s">
        <v>2252</v>
      </c>
      <c r="B1180" s="14" t="s">
        <v>1195</v>
      </c>
      <c r="C1180" s="15" t="s">
        <v>70</v>
      </c>
      <c r="D1180" s="14" t="s">
        <v>925</v>
      </c>
      <c r="E1180" s="14" t="s">
        <v>78</v>
      </c>
    </row>
    <row r="1181" spans="1:5" x14ac:dyDescent="0.2">
      <c r="A1181" s="17" t="s">
        <v>2240</v>
      </c>
      <c r="B1181" s="14" t="s">
        <v>1211</v>
      </c>
      <c r="C1181" s="15" t="s">
        <v>70</v>
      </c>
      <c r="D1181" s="14" t="s">
        <v>1210</v>
      </c>
      <c r="E1181" s="14" t="s">
        <v>78</v>
      </c>
    </row>
    <row r="1182" spans="1:5" x14ac:dyDescent="0.2">
      <c r="A1182" s="17" t="s">
        <v>2665</v>
      </c>
      <c r="B1182" s="14" t="s">
        <v>717</v>
      </c>
      <c r="C1182" s="15" t="s">
        <v>70</v>
      </c>
      <c r="D1182" s="14" t="s">
        <v>609</v>
      </c>
      <c r="E1182" s="14" t="s">
        <v>78</v>
      </c>
    </row>
    <row r="1183" spans="1:5" x14ac:dyDescent="0.2">
      <c r="A1183" s="17" t="s">
        <v>2746</v>
      </c>
      <c r="B1183" s="14" t="s">
        <v>610</v>
      </c>
      <c r="C1183" s="15" t="s">
        <v>70</v>
      </c>
      <c r="D1183" s="14" t="s">
        <v>609</v>
      </c>
      <c r="E1183" s="14" t="s">
        <v>78</v>
      </c>
    </row>
    <row r="1184" spans="1:5" x14ac:dyDescent="0.2">
      <c r="A1184" s="17" t="s">
        <v>2678</v>
      </c>
      <c r="B1184" s="14" t="s">
        <v>700</v>
      </c>
      <c r="C1184" s="15" t="s">
        <v>70</v>
      </c>
      <c r="D1184" s="14" t="s">
        <v>699</v>
      </c>
      <c r="E1184" s="14" t="s">
        <v>78</v>
      </c>
    </row>
    <row r="1185" spans="1:5" x14ac:dyDescent="0.2">
      <c r="A1185" s="17" t="s">
        <v>2256</v>
      </c>
      <c r="B1185" s="14" t="s">
        <v>1191</v>
      </c>
      <c r="C1185" s="15" t="s">
        <v>70</v>
      </c>
      <c r="D1185" s="14" t="s">
        <v>588</v>
      </c>
      <c r="E1185" s="14" t="s">
        <v>78</v>
      </c>
    </row>
    <row r="1186" spans="1:5" x14ac:dyDescent="0.2">
      <c r="A1186" s="17" t="s">
        <v>2258</v>
      </c>
      <c r="B1186" s="14" t="s">
        <v>1189</v>
      </c>
      <c r="C1186" s="15" t="s">
        <v>70</v>
      </c>
      <c r="D1186" s="14" t="s">
        <v>555</v>
      </c>
      <c r="E1186" s="14" t="s">
        <v>78</v>
      </c>
    </row>
    <row r="1187" spans="1:5" x14ac:dyDescent="0.2">
      <c r="A1187" s="17" t="s">
        <v>2095</v>
      </c>
      <c r="B1187" s="14" t="s">
        <v>1363</v>
      </c>
      <c r="C1187" s="15" t="s">
        <v>70</v>
      </c>
      <c r="D1187" s="14" t="s">
        <v>227</v>
      </c>
      <c r="E1187" s="14" t="s">
        <v>78</v>
      </c>
    </row>
    <row r="1188" spans="1:5" x14ac:dyDescent="0.2">
      <c r="A1188" s="17" t="s">
        <v>2259</v>
      </c>
      <c r="B1188" s="14" t="s">
        <v>1188</v>
      </c>
      <c r="C1188" s="15" t="s">
        <v>70</v>
      </c>
      <c r="D1188" s="14" t="s">
        <v>549</v>
      </c>
      <c r="E1188" s="14" t="s">
        <v>78</v>
      </c>
    </row>
    <row r="1189" spans="1:5" x14ac:dyDescent="0.2">
      <c r="A1189" s="17" t="s">
        <v>2685</v>
      </c>
      <c r="B1189" s="14" t="s">
        <v>691</v>
      </c>
      <c r="C1189" s="15" t="s">
        <v>70</v>
      </c>
      <c r="D1189" s="14" t="s">
        <v>128</v>
      </c>
      <c r="E1189" s="14" t="s">
        <v>78</v>
      </c>
    </row>
    <row r="1190" spans="1:5" x14ac:dyDescent="0.2">
      <c r="A1190" s="17" t="s">
        <v>2692</v>
      </c>
      <c r="B1190" s="14" t="s">
        <v>683</v>
      </c>
      <c r="C1190" s="15" t="s">
        <v>70</v>
      </c>
      <c r="D1190" s="14" t="s">
        <v>79</v>
      </c>
      <c r="E1190" s="14" t="s">
        <v>78</v>
      </c>
    </row>
    <row r="1191" spans="1:5" x14ac:dyDescent="0.2">
      <c r="A1191" s="17" t="s">
        <v>2283</v>
      </c>
      <c r="B1191" s="14" t="s">
        <v>1159</v>
      </c>
      <c r="C1191" s="15" t="s">
        <v>70</v>
      </c>
      <c r="D1191" s="14" t="s">
        <v>107</v>
      </c>
      <c r="E1191" s="14" t="s">
        <v>78</v>
      </c>
    </row>
    <row r="1192" spans="1:5" x14ac:dyDescent="0.2">
      <c r="A1192" s="17" t="s">
        <v>2284</v>
      </c>
      <c r="B1192" s="14" t="s">
        <v>1158</v>
      </c>
      <c r="C1192" s="15" t="s">
        <v>70</v>
      </c>
      <c r="D1192" s="14" t="s">
        <v>937</v>
      </c>
      <c r="E1192" s="14" t="s">
        <v>78</v>
      </c>
    </row>
    <row r="1193" spans="1:5" ht="25.5" x14ac:dyDescent="0.2">
      <c r="A1193" s="17" t="s">
        <v>2310</v>
      </c>
      <c r="B1193" s="14" t="s">
        <v>1129</v>
      </c>
      <c r="C1193" s="15" t="s">
        <v>70</v>
      </c>
      <c r="D1193" s="14" t="s">
        <v>577</v>
      </c>
      <c r="E1193" s="14" t="s">
        <v>78</v>
      </c>
    </row>
    <row r="1194" spans="1:5" x14ac:dyDescent="0.2">
      <c r="A1194" s="17" t="s">
        <v>2693</v>
      </c>
      <c r="B1194" s="14" t="s">
        <v>682</v>
      </c>
      <c r="C1194" s="15" t="s">
        <v>70</v>
      </c>
      <c r="D1194" s="14" t="s">
        <v>200</v>
      </c>
      <c r="E1194" s="14" t="s">
        <v>78</v>
      </c>
    </row>
    <row r="1195" spans="1:5" x14ac:dyDescent="0.2">
      <c r="A1195" s="17" t="s">
        <v>2261</v>
      </c>
      <c r="B1195" s="14" t="s">
        <v>1185</v>
      </c>
      <c r="C1195" s="15" t="s">
        <v>70</v>
      </c>
      <c r="D1195" s="14" t="s">
        <v>777</v>
      </c>
      <c r="E1195" s="14" t="s">
        <v>78</v>
      </c>
    </row>
    <row r="1196" spans="1:5" x14ac:dyDescent="0.2">
      <c r="A1196" s="17" t="s">
        <v>2229</v>
      </c>
      <c r="B1196" s="14" t="s">
        <v>1227</v>
      </c>
      <c r="C1196" s="15" t="s">
        <v>70</v>
      </c>
      <c r="D1196" s="14" t="s">
        <v>999</v>
      </c>
      <c r="E1196" s="14" t="s">
        <v>78</v>
      </c>
    </row>
    <row r="1197" spans="1:5" x14ac:dyDescent="0.2">
      <c r="A1197" s="17" t="s">
        <v>2289</v>
      </c>
      <c r="B1197" s="14" t="s">
        <v>1153</v>
      </c>
      <c r="C1197" s="15" t="s">
        <v>70</v>
      </c>
      <c r="D1197" s="14" t="s">
        <v>999</v>
      </c>
      <c r="E1197" s="14" t="s">
        <v>78</v>
      </c>
    </row>
    <row r="1198" spans="1:5" x14ac:dyDescent="0.2">
      <c r="A1198" s="17" t="s">
        <v>2694</v>
      </c>
      <c r="B1198" s="14" t="s">
        <v>681</v>
      </c>
      <c r="C1198" s="15" t="s">
        <v>70</v>
      </c>
      <c r="D1198" s="14" t="s">
        <v>160</v>
      </c>
      <c r="E1198" s="14" t="s">
        <v>78</v>
      </c>
    </row>
    <row r="1199" spans="1:5" x14ac:dyDescent="0.2">
      <c r="A1199" s="17" t="s">
        <v>2696</v>
      </c>
      <c r="B1199" s="14" t="s">
        <v>679</v>
      </c>
      <c r="C1199" s="15" t="s">
        <v>70</v>
      </c>
      <c r="D1199" s="14" t="s">
        <v>678</v>
      </c>
      <c r="E1199" s="14" t="s">
        <v>78</v>
      </c>
    </row>
    <row r="1200" spans="1:5" x14ac:dyDescent="0.2">
      <c r="A1200" s="17" t="s">
        <v>2263</v>
      </c>
      <c r="B1200" s="14" t="s">
        <v>1183</v>
      </c>
      <c r="C1200" s="15" t="s">
        <v>70</v>
      </c>
      <c r="D1200" s="14" t="s">
        <v>283</v>
      </c>
      <c r="E1200" s="14" t="s">
        <v>78</v>
      </c>
    </row>
    <row r="1201" spans="1:5" x14ac:dyDescent="0.2">
      <c r="A1201" s="17" t="s">
        <v>2647</v>
      </c>
      <c r="B1201" s="14" t="s">
        <v>737</v>
      </c>
      <c r="C1201" s="15" t="s">
        <v>70</v>
      </c>
      <c r="D1201" s="14" t="s">
        <v>445</v>
      </c>
      <c r="E1201" s="14" t="s">
        <v>78</v>
      </c>
    </row>
    <row r="1202" spans="1:5" x14ac:dyDescent="0.2">
      <c r="A1202" s="17" t="s">
        <v>2245</v>
      </c>
      <c r="B1202" s="14" t="s">
        <v>1204</v>
      </c>
      <c r="C1202" s="15" t="s">
        <v>70</v>
      </c>
      <c r="D1202" s="14" t="s">
        <v>334</v>
      </c>
      <c r="E1202" s="14" t="s">
        <v>78</v>
      </c>
    </row>
    <row r="1203" spans="1:5" ht="25.5" x14ac:dyDescent="0.2">
      <c r="A1203" s="17" t="s">
        <v>2306</v>
      </c>
      <c r="B1203" s="14" t="s">
        <v>1134</v>
      </c>
      <c r="C1203" s="15" t="s">
        <v>70</v>
      </c>
      <c r="D1203" s="14" t="s">
        <v>334</v>
      </c>
      <c r="E1203" s="14" t="s">
        <v>78</v>
      </c>
    </row>
    <row r="1204" spans="1:5" x14ac:dyDescent="0.2">
      <c r="A1204" s="17" t="s">
        <v>2294</v>
      </c>
      <c r="B1204" s="14" t="s">
        <v>1148</v>
      </c>
      <c r="C1204" s="15" t="s">
        <v>70</v>
      </c>
      <c r="D1204" s="14" t="s">
        <v>203</v>
      </c>
      <c r="E1204" s="14" t="s">
        <v>78</v>
      </c>
    </row>
    <row r="1205" spans="1:5" x14ac:dyDescent="0.2">
      <c r="A1205" s="17" t="s">
        <v>2295</v>
      </c>
      <c r="B1205" s="14" t="s">
        <v>1147</v>
      </c>
      <c r="C1205" s="15" t="s">
        <v>70</v>
      </c>
      <c r="D1205" s="14" t="s">
        <v>103</v>
      </c>
      <c r="E1205" s="14" t="s">
        <v>78</v>
      </c>
    </row>
    <row r="1206" spans="1:5" x14ac:dyDescent="0.2">
      <c r="A1206" s="17" t="s">
        <v>2705</v>
      </c>
      <c r="B1206" s="14" t="s">
        <v>665</v>
      </c>
      <c r="C1206" s="15" t="s">
        <v>70</v>
      </c>
      <c r="D1206" s="14" t="s">
        <v>664</v>
      </c>
      <c r="E1206" s="14" t="s">
        <v>78</v>
      </c>
    </row>
    <row r="1207" spans="1:5" x14ac:dyDescent="0.2">
      <c r="A1207" s="17" t="s">
        <v>2644</v>
      </c>
      <c r="B1207" s="14" t="s">
        <v>742</v>
      </c>
      <c r="C1207" s="15" t="s">
        <v>70</v>
      </c>
      <c r="D1207" s="14" t="s">
        <v>741</v>
      </c>
      <c r="E1207" s="14" t="s">
        <v>78</v>
      </c>
    </row>
    <row r="1208" spans="1:5" x14ac:dyDescent="0.2">
      <c r="A1208" s="17" t="s">
        <v>2748</v>
      </c>
      <c r="B1208" s="14" t="s">
        <v>607</v>
      </c>
      <c r="C1208" s="15" t="s">
        <v>70</v>
      </c>
      <c r="D1208" s="14" t="s">
        <v>606</v>
      </c>
      <c r="E1208" s="14" t="s">
        <v>78</v>
      </c>
    </row>
    <row r="1209" spans="1:5" x14ac:dyDescent="0.2">
      <c r="A1209" s="17" t="s">
        <v>2709</v>
      </c>
      <c r="B1209" s="14" t="s">
        <v>659</v>
      </c>
      <c r="C1209" s="15" t="s">
        <v>70</v>
      </c>
      <c r="D1209" s="14" t="s">
        <v>658</v>
      </c>
      <c r="E1209" s="14" t="s">
        <v>78</v>
      </c>
    </row>
    <row r="1210" spans="1:5" x14ac:dyDescent="0.2">
      <c r="A1210" s="17" t="s">
        <v>2710</v>
      </c>
      <c r="B1210" s="14" t="s">
        <v>657</v>
      </c>
      <c r="C1210" s="15" t="s">
        <v>70</v>
      </c>
      <c r="D1210" s="14" t="s">
        <v>386</v>
      </c>
      <c r="E1210" s="14" t="s">
        <v>78</v>
      </c>
    </row>
    <row r="1211" spans="1:5" x14ac:dyDescent="0.2">
      <c r="A1211" s="17" t="s">
        <v>2311</v>
      </c>
      <c r="B1211" s="14" t="s">
        <v>1128</v>
      </c>
      <c r="C1211" s="15" t="s">
        <v>70</v>
      </c>
      <c r="D1211" s="14" t="s">
        <v>800</v>
      </c>
      <c r="E1211" s="14" t="s">
        <v>78</v>
      </c>
    </row>
    <row r="1212" spans="1:5" x14ac:dyDescent="0.2">
      <c r="A1212" s="17" t="s">
        <v>2715</v>
      </c>
      <c r="B1212" s="14" t="s">
        <v>651</v>
      </c>
      <c r="C1212" s="15" t="s">
        <v>70</v>
      </c>
      <c r="D1212" s="14" t="s">
        <v>362</v>
      </c>
      <c r="E1212" s="14" t="s">
        <v>78</v>
      </c>
    </row>
    <row r="1213" spans="1:5" x14ac:dyDescent="0.2">
      <c r="A1213" s="17" t="s">
        <v>2716</v>
      </c>
      <c r="B1213" s="14" t="s">
        <v>650</v>
      </c>
      <c r="C1213" s="15" t="s">
        <v>70</v>
      </c>
      <c r="D1213" s="14" t="s">
        <v>541</v>
      </c>
      <c r="E1213" s="14" t="s">
        <v>78</v>
      </c>
    </row>
    <row r="1214" spans="1:5" x14ac:dyDescent="0.2">
      <c r="A1214" s="17" t="s">
        <v>2271</v>
      </c>
      <c r="B1214" s="14" t="s">
        <v>1174</v>
      </c>
      <c r="C1214" s="15" t="s">
        <v>70</v>
      </c>
      <c r="D1214" s="14" t="s">
        <v>1173</v>
      </c>
      <c r="E1214" s="14" t="s">
        <v>78</v>
      </c>
    </row>
    <row r="1215" spans="1:5" x14ac:dyDescent="0.2">
      <c r="A1215" s="17" t="s">
        <v>2309</v>
      </c>
      <c r="B1215" s="14" t="s">
        <v>1130</v>
      </c>
      <c r="C1215" s="15" t="s">
        <v>70</v>
      </c>
      <c r="D1215" s="14" t="s">
        <v>815</v>
      </c>
      <c r="E1215" s="14" t="s">
        <v>78</v>
      </c>
    </row>
    <row r="1216" spans="1:5" x14ac:dyDescent="0.2">
      <c r="A1216" s="17" t="s">
        <v>2719</v>
      </c>
      <c r="B1216" s="14" t="s">
        <v>647</v>
      </c>
      <c r="C1216" s="15" t="s">
        <v>70</v>
      </c>
      <c r="D1216" s="14" t="s">
        <v>569</v>
      </c>
      <c r="E1216" s="14" t="s">
        <v>78</v>
      </c>
    </row>
    <row r="1217" spans="1:5" x14ac:dyDescent="0.2">
      <c r="A1217" s="17" t="s">
        <v>2273</v>
      </c>
      <c r="B1217" s="14" t="s">
        <v>1170</v>
      </c>
      <c r="C1217" s="15" t="s">
        <v>70</v>
      </c>
      <c r="D1217" s="14" t="s">
        <v>553</v>
      </c>
      <c r="E1217" s="14" t="s">
        <v>78</v>
      </c>
    </row>
    <row r="1218" spans="1:5" x14ac:dyDescent="0.2">
      <c r="A1218" s="17" t="s">
        <v>2274</v>
      </c>
      <c r="B1218" s="14" t="s">
        <v>1169</v>
      </c>
      <c r="C1218" s="15" t="s">
        <v>70</v>
      </c>
      <c r="D1218" s="14" t="s">
        <v>600</v>
      </c>
      <c r="E1218" s="14" t="s">
        <v>78</v>
      </c>
    </row>
    <row r="1219" spans="1:5" ht="25.5" x14ac:dyDescent="0.2">
      <c r="A1219" s="17" t="s">
        <v>2742</v>
      </c>
      <c r="B1219" s="14" t="s">
        <v>615</v>
      </c>
      <c r="C1219" s="15" t="s">
        <v>70</v>
      </c>
      <c r="D1219" s="14" t="s">
        <v>614</v>
      </c>
      <c r="E1219" s="14" t="s">
        <v>78</v>
      </c>
    </row>
    <row r="1220" spans="1:5" x14ac:dyDescent="0.2">
      <c r="A1220" s="17" t="s">
        <v>2664</v>
      </c>
      <c r="B1220" s="14" t="s">
        <v>718</v>
      </c>
      <c r="C1220" s="15" t="s">
        <v>70</v>
      </c>
      <c r="D1220" s="14" t="s">
        <v>96</v>
      </c>
      <c r="E1220" s="14" t="s">
        <v>78</v>
      </c>
    </row>
    <row r="1221" spans="1:5" x14ac:dyDescent="0.2">
      <c r="A1221" s="17" t="s">
        <v>2725</v>
      </c>
      <c r="B1221" s="14" t="s">
        <v>638</v>
      </c>
      <c r="C1221" s="15" t="s">
        <v>70</v>
      </c>
      <c r="D1221" s="14" t="s">
        <v>96</v>
      </c>
      <c r="E1221" s="14" t="s">
        <v>78</v>
      </c>
    </row>
    <row r="1222" spans="1:5" x14ac:dyDescent="0.2">
      <c r="A1222" s="17" t="s">
        <v>2275</v>
      </c>
      <c r="B1222" s="14" t="s">
        <v>1168</v>
      </c>
      <c r="C1222" s="15" t="s">
        <v>70</v>
      </c>
      <c r="D1222" s="14" t="s">
        <v>117</v>
      </c>
      <c r="E1222" s="14" t="s">
        <v>78</v>
      </c>
    </row>
    <row r="1223" spans="1:5" x14ac:dyDescent="0.2">
      <c r="A1223" s="17" t="s">
        <v>2317</v>
      </c>
      <c r="B1223" s="14" t="s">
        <v>1122</v>
      </c>
      <c r="C1223" s="15" t="s">
        <v>70</v>
      </c>
      <c r="D1223" s="14" t="s">
        <v>169</v>
      </c>
      <c r="E1223" s="14" t="s">
        <v>78</v>
      </c>
    </row>
    <row r="1224" spans="1:5" x14ac:dyDescent="0.2">
      <c r="A1224" s="17" t="s">
        <v>2612</v>
      </c>
      <c r="B1224" s="14" t="s">
        <v>783</v>
      </c>
      <c r="C1224" s="15" t="s">
        <v>70</v>
      </c>
      <c r="D1224" s="14" t="s">
        <v>307</v>
      </c>
      <c r="E1224" s="14" t="s">
        <v>78</v>
      </c>
    </row>
    <row r="1225" spans="1:5" x14ac:dyDescent="0.2">
      <c r="A1225" s="17" t="s">
        <v>3081</v>
      </c>
      <c r="B1225" s="14" t="s">
        <v>114</v>
      </c>
      <c r="C1225" s="15" t="s">
        <v>70</v>
      </c>
      <c r="D1225" s="14" t="s">
        <v>113</v>
      </c>
      <c r="E1225" s="14" t="s">
        <v>78</v>
      </c>
    </row>
    <row r="1226" spans="1:5" ht="25.5" x14ac:dyDescent="0.2">
      <c r="A1226" s="17" t="s">
        <v>2756</v>
      </c>
      <c r="B1226" s="14" t="s">
        <v>595</v>
      </c>
      <c r="C1226" s="15" t="s">
        <v>70</v>
      </c>
      <c r="D1226" s="14" t="s">
        <v>594</v>
      </c>
      <c r="E1226" s="14" t="s">
        <v>78</v>
      </c>
    </row>
    <row r="1227" spans="1:5" x14ac:dyDescent="0.2">
      <c r="A1227" s="17" t="s">
        <v>1681</v>
      </c>
      <c r="B1227" s="14" t="s">
        <v>1471</v>
      </c>
      <c r="C1227" s="15" t="s">
        <v>70</v>
      </c>
      <c r="D1227" s="14" t="s">
        <v>925</v>
      </c>
      <c r="E1227" s="14" t="s">
        <v>78</v>
      </c>
    </row>
    <row r="1228" spans="1:5" x14ac:dyDescent="0.2">
      <c r="A1228" s="17" t="s">
        <v>1713</v>
      </c>
      <c r="B1228" s="14" t="s">
        <v>1445</v>
      </c>
      <c r="C1228" s="15" t="s">
        <v>70</v>
      </c>
      <c r="D1228" s="14" t="s">
        <v>699</v>
      </c>
      <c r="E1228" s="14" t="s">
        <v>78</v>
      </c>
    </row>
    <row r="1229" spans="1:5" x14ac:dyDescent="0.2">
      <c r="A1229" s="17" t="s">
        <v>2522</v>
      </c>
      <c r="B1229" s="14" t="s">
        <v>887</v>
      </c>
      <c r="C1229" s="15" t="s">
        <v>70</v>
      </c>
      <c r="D1229" s="14" t="s">
        <v>378</v>
      </c>
      <c r="E1229" s="14" t="s">
        <v>78</v>
      </c>
    </row>
    <row r="1230" spans="1:5" ht="25.5" x14ac:dyDescent="0.2">
      <c r="A1230" s="17" t="s">
        <v>2761</v>
      </c>
      <c r="B1230" s="14" t="s">
        <v>589</v>
      </c>
      <c r="C1230" s="15" t="s">
        <v>70</v>
      </c>
      <c r="D1230" s="14" t="s">
        <v>588</v>
      </c>
      <c r="E1230" s="14" t="s">
        <v>78</v>
      </c>
    </row>
    <row r="1231" spans="1:5" ht="25.5" x14ac:dyDescent="0.2">
      <c r="A1231" s="17" t="s">
        <v>3084</v>
      </c>
      <c r="B1231" s="14" t="s">
        <v>108</v>
      </c>
      <c r="C1231" s="15" t="s">
        <v>70</v>
      </c>
      <c r="D1231" s="14" t="s">
        <v>107</v>
      </c>
      <c r="E1231" s="14" t="s">
        <v>78</v>
      </c>
    </row>
    <row r="1232" spans="1:5" ht="25.5" x14ac:dyDescent="0.2">
      <c r="A1232" s="17" t="s">
        <v>2769</v>
      </c>
      <c r="B1232" s="14" t="s">
        <v>578</v>
      </c>
      <c r="C1232" s="15" t="s">
        <v>70</v>
      </c>
      <c r="D1232" s="14" t="s">
        <v>577</v>
      </c>
      <c r="E1232" s="14" t="s">
        <v>78</v>
      </c>
    </row>
    <row r="1233" spans="1:5" ht="25.5" x14ac:dyDescent="0.2">
      <c r="A1233" s="17" t="s">
        <v>1671</v>
      </c>
      <c r="B1233" s="14" t="s">
        <v>1481</v>
      </c>
      <c r="C1233" s="15" t="s">
        <v>70</v>
      </c>
      <c r="D1233" s="14" t="s">
        <v>283</v>
      </c>
      <c r="E1233" s="14" t="s">
        <v>78</v>
      </c>
    </row>
    <row r="1234" spans="1:5" ht="25.5" x14ac:dyDescent="0.2">
      <c r="A1234" s="17" t="s">
        <v>1663</v>
      </c>
      <c r="B1234" s="14" t="s">
        <v>1489</v>
      </c>
      <c r="C1234" s="15" t="s">
        <v>70</v>
      </c>
      <c r="D1234" s="14" t="s">
        <v>334</v>
      </c>
      <c r="E1234" s="14" t="s">
        <v>78</v>
      </c>
    </row>
    <row r="1235" spans="1:5" x14ac:dyDescent="0.2">
      <c r="A1235" s="17" t="s">
        <v>2511</v>
      </c>
      <c r="B1235" s="14" t="s">
        <v>901</v>
      </c>
      <c r="C1235" s="15" t="s">
        <v>70</v>
      </c>
      <c r="D1235" s="14" t="s">
        <v>386</v>
      </c>
      <c r="E1235" s="14" t="s">
        <v>78</v>
      </c>
    </row>
    <row r="1236" spans="1:5" x14ac:dyDescent="0.2">
      <c r="A1236" s="17" t="s">
        <v>2914</v>
      </c>
      <c r="B1236" s="14" t="s">
        <v>363</v>
      </c>
      <c r="C1236" s="15" t="s">
        <v>70</v>
      </c>
      <c r="D1236" s="14" t="s">
        <v>362</v>
      </c>
      <c r="E1236" s="14" t="s">
        <v>78</v>
      </c>
    </row>
    <row r="1237" spans="1:5" x14ac:dyDescent="0.2">
      <c r="A1237" s="17" t="s">
        <v>3079</v>
      </c>
      <c r="B1237" s="14" t="s">
        <v>118</v>
      </c>
      <c r="C1237" s="15" t="s">
        <v>70</v>
      </c>
      <c r="D1237" s="14" t="s">
        <v>117</v>
      </c>
      <c r="E1237" s="14" t="s">
        <v>78</v>
      </c>
    </row>
    <row r="1238" spans="1:5" x14ac:dyDescent="0.2">
      <c r="A1238" s="17" t="s">
        <v>3023</v>
      </c>
      <c r="B1238" s="14" t="s">
        <v>215</v>
      </c>
      <c r="C1238" s="15" t="s">
        <v>70</v>
      </c>
      <c r="D1238" s="14" t="s">
        <v>214</v>
      </c>
      <c r="E1238" s="14" t="s">
        <v>78</v>
      </c>
    </row>
    <row r="1239" spans="1:5" x14ac:dyDescent="0.2">
      <c r="A1239" s="17" t="s">
        <v>2965</v>
      </c>
      <c r="B1239" s="14" t="s">
        <v>308</v>
      </c>
      <c r="C1239" s="15" t="s">
        <v>70</v>
      </c>
      <c r="D1239" s="14" t="s">
        <v>307</v>
      </c>
      <c r="E1239" s="14" t="s">
        <v>78</v>
      </c>
    </row>
    <row r="1240" spans="1:5" x14ac:dyDescent="0.2">
      <c r="A1240" s="17" t="s">
        <v>2959</v>
      </c>
      <c r="B1240" s="14" t="s">
        <v>318</v>
      </c>
      <c r="C1240" s="15" t="s">
        <v>70</v>
      </c>
      <c r="D1240" s="14" t="s">
        <v>317</v>
      </c>
      <c r="E1240" s="14" t="s">
        <v>78</v>
      </c>
    </row>
    <row r="1241" spans="1:5" x14ac:dyDescent="0.2">
      <c r="A1241" s="17" t="s">
        <v>2953</v>
      </c>
      <c r="B1241" s="14" t="s">
        <v>325</v>
      </c>
      <c r="C1241" s="15" t="s">
        <v>70</v>
      </c>
      <c r="D1241" s="14" t="s">
        <v>200</v>
      </c>
      <c r="E1241" s="14" t="s">
        <v>78</v>
      </c>
    </row>
    <row r="1242" spans="1:5" x14ac:dyDescent="0.2">
      <c r="A1242" s="17" t="s">
        <v>2945</v>
      </c>
      <c r="B1242" s="14" t="s">
        <v>335</v>
      </c>
      <c r="C1242" s="15" t="s">
        <v>70</v>
      </c>
      <c r="D1242" s="14" t="s">
        <v>334</v>
      </c>
      <c r="E1242" s="14" t="s">
        <v>78</v>
      </c>
    </row>
    <row r="1243" spans="1:5" ht="25.5" x14ac:dyDescent="0.2">
      <c r="A1243" s="17" t="s">
        <v>1688</v>
      </c>
      <c r="B1243" s="14" t="s">
        <v>75</v>
      </c>
      <c r="C1243" s="15" t="s">
        <v>1470</v>
      </c>
      <c r="D1243" s="14" t="s">
        <v>75</v>
      </c>
      <c r="E1243" s="14" t="s">
        <v>75</v>
      </c>
    </row>
    <row r="1244" spans="1:5" x14ac:dyDescent="0.2">
      <c r="A1244" s="17" t="s">
        <v>1744</v>
      </c>
      <c r="B1244" s="14" t="s">
        <v>105</v>
      </c>
      <c r="C1244" s="15" t="s">
        <v>1394</v>
      </c>
      <c r="D1244" s="14" t="s">
        <v>105</v>
      </c>
      <c r="E1244" s="14" t="s">
        <v>75</v>
      </c>
    </row>
    <row r="1245" spans="1:5" x14ac:dyDescent="0.2">
      <c r="A1245" s="17" t="s">
        <v>1748</v>
      </c>
      <c r="B1245" s="14" t="s">
        <v>37</v>
      </c>
      <c r="C1245" s="15" t="s">
        <v>1394</v>
      </c>
      <c r="D1245" s="14" t="s">
        <v>37</v>
      </c>
      <c r="E1245" s="14" t="s">
        <v>75</v>
      </c>
    </row>
    <row r="1246" spans="1:5" x14ac:dyDescent="0.2">
      <c r="A1246" s="17" t="s">
        <v>1750</v>
      </c>
      <c r="B1246" s="14" t="s">
        <v>115</v>
      </c>
      <c r="C1246" s="15" t="s">
        <v>1394</v>
      </c>
      <c r="D1246" s="14" t="s">
        <v>115</v>
      </c>
      <c r="E1246" s="14" t="s">
        <v>75</v>
      </c>
    </row>
    <row r="1247" spans="1:5" x14ac:dyDescent="0.2">
      <c r="A1247" s="17" t="s">
        <v>1764</v>
      </c>
      <c r="B1247" s="14" t="s">
        <v>749</v>
      </c>
      <c r="C1247" s="15" t="s">
        <v>1394</v>
      </c>
      <c r="D1247" s="14" t="s">
        <v>749</v>
      </c>
      <c r="E1247" s="14" t="s">
        <v>75</v>
      </c>
    </row>
    <row r="1248" spans="1:5" x14ac:dyDescent="0.2">
      <c r="A1248" s="17" t="s">
        <v>1766</v>
      </c>
      <c r="B1248" s="14" t="s">
        <v>1</v>
      </c>
      <c r="C1248" s="15" t="s">
        <v>1394</v>
      </c>
      <c r="D1248" s="14" t="s">
        <v>1</v>
      </c>
      <c r="E1248" s="14" t="s">
        <v>75</v>
      </c>
    </row>
    <row r="1249" spans="1:5" x14ac:dyDescent="0.2">
      <c r="A1249" s="17" t="s">
        <v>1769</v>
      </c>
      <c r="B1249" s="14" t="s">
        <v>157</v>
      </c>
      <c r="C1249" s="15" t="s">
        <v>1394</v>
      </c>
      <c r="D1249" s="14" t="s">
        <v>157</v>
      </c>
      <c r="E1249" s="14" t="s">
        <v>75</v>
      </c>
    </row>
    <row r="1250" spans="1:5" x14ac:dyDescent="0.2">
      <c r="A1250" s="17" t="s">
        <v>1770</v>
      </c>
      <c r="B1250" s="14" t="s">
        <v>508</v>
      </c>
      <c r="C1250" s="15" t="s">
        <v>1394</v>
      </c>
      <c r="D1250" s="14" t="s">
        <v>508</v>
      </c>
      <c r="E1250" s="14" t="s">
        <v>75</v>
      </c>
    </row>
    <row r="1251" spans="1:5" x14ac:dyDescent="0.2">
      <c r="A1251" s="17" t="s">
        <v>1778</v>
      </c>
      <c r="B1251" s="14" t="s">
        <v>704</v>
      </c>
      <c r="C1251" s="15" t="s">
        <v>1394</v>
      </c>
      <c r="D1251" s="14" t="s">
        <v>704</v>
      </c>
      <c r="E1251" s="14" t="s">
        <v>75</v>
      </c>
    </row>
    <row r="1252" spans="1:5" x14ac:dyDescent="0.2">
      <c r="A1252" s="17" t="s">
        <v>1782</v>
      </c>
      <c r="B1252" s="14" t="s">
        <v>2</v>
      </c>
      <c r="C1252" s="15" t="s">
        <v>1394</v>
      </c>
      <c r="D1252" s="14" t="s">
        <v>2</v>
      </c>
      <c r="E1252" s="14" t="s">
        <v>75</v>
      </c>
    </row>
    <row r="1253" spans="1:5" x14ac:dyDescent="0.2">
      <c r="A1253" s="17" t="s">
        <v>1789</v>
      </c>
      <c r="B1253" s="14" t="s">
        <v>485</v>
      </c>
      <c r="C1253" s="15" t="s">
        <v>1394</v>
      </c>
      <c r="D1253" s="14" t="s">
        <v>485</v>
      </c>
      <c r="E1253" s="14" t="s">
        <v>75</v>
      </c>
    </row>
    <row r="1254" spans="1:5" x14ac:dyDescent="0.2">
      <c r="A1254" s="17" t="s">
        <v>1797</v>
      </c>
      <c r="B1254" s="14" t="s">
        <v>854</v>
      </c>
      <c r="C1254" s="15" t="s">
        <v>1394</v>
      </c>
      <c r="D1254" s="14" t="s">
        <v>854</v>
      </c>
      <c r="E1254" s="14" t="s">
        <v>75</v>
      </c>
    </row>
    <row r="1255" spans="1:5" x14ac:dyDescent="0.2">
      <c r="A1255" s="17" t="s">
        <v>1806</v>
      </c>
      <c r="B1255" s="14" t="s">
        <v>38</v>
      </c>
      <c r="C1255" s="15" t="s">
        <v>1394</v>
      </c>
      <c r="D1255" s="14" t="s">
        <v>38</v>
      </c>
      <c r="E1255" s="14" t="s">
        <v>75</v>
      </c>
    </row>
    <row r="1256" spans="1:5" x14ac:dyDescent="0.2">
      <c r="A1256" s="17" t="s">
        <v>1820</v>
      </c>
      <c r="B1256" s="14" t="s">
        <v>185</v>
      </c>
      <c r="C1256" s="15" t="s">
        <v>1394</v>
      </c>
      <c r="D1256" s="14" t="s">
        <v>185</v>
      </c>
      <c r="E1256" s="14" t="s">
        <v>75</v>
      </c>
    </row>
    <row r="1257" spans="1:5" x14ac:dyDescent="0.2">
      <c r="A1257" s="17" t="s">
        <v>1822</v>
      </c>
      <c r="B1257" s="14" t="s">
        <v>1414</v>
      </c>
      <c r="C1257" s="15" t="s">
        <v>1394</v>
      </c>
      <c r="D1257" s="14" t="s">
        <v>1414</v>
      </c>
      <c r="E1257" s="14" t="s">
        <v>75</v>
      </c>
    </row>
    <row r="1258" spans="1:5" x14ac:dyDescent="0.2">
      <c r="A1258" s="17" t="s">
        <v>1828</v>
      </c>
      <c r="B1258" s="14" t="s">
        <v>747</v>
      </c>
      <c r="C1258" s="15" t="s">
        <v>1394</v>
      </c>
      <c r="D1258" s="14" t="s">
        <v>747</v>
      </c>
      <c r="E1258" s="14" t="s">
        <v>75</v>
      </c>
    </row>
    <row r="1259" spans="1:5" x14ac:dyDescent="0.2">
      <c r="A1259" s="17" t="s">
        <v>1833</v>
      </c>
      <c r="B1259" s="14" t="s">
        <v>1072</v>
      </c>
      <c r="C1259" s="15" t="s">
        <v>1394</v>
      </c>
      <c r="D1259" s="14" t="s">
        <v>1072</v>
      </c>
      <c r="E1259" s="14" t="s">
        <v>75</v>
      </c>
    </row>
    <row r="1260" spans="1:5" x14ac:dyDescent="0.2">
      <c r="A1260" s="17" t="s">
        <v>1835</v>
      </c>
      <c r="B1260" s="14" t="s">
        <v>501</v>
      </c>
      <c r="C1260" s="15" t="s">
        <v>1394</v>
      </c>
      <c r="D1260" s="14" t="s">
        <v>501</v>
      </c>
      <c r="E1260" s="14" t="s">
        <v>75</v>
      </c>
    </row>
    <row r="1261" spans="1:5" x14ac:dyDescent="0.2">
      <c r="A1261" s="17" t="s">
        <v>1836</v>
      </c>
      <c r="B1261" s="14" t="s">
        <v>1161</v>
      </c>
      <c r="C1261" s="15" t="s">
        <v>1394</v>
      </c>
      <c r="D1261" s="14" t="s">
        <v>1161</v>
      </c>
      <c r="E1261" s="14" t="s">
        <v>75</v>
      </c>
    </row>
    <row r="1262" spans="1:5" x14ac:dyDescent="0.2">
      <c r="A1262" s="17" t="s">
        <v>1837</v>
      </c>
      <c r="B1262" s="14" t="s">
        <v>547</v>
      </c>
      <c r="C1262" s="15" t="s">
        <v>1394</v>
      </c>
      <c r="D1262" s="14" t="s">
        <v>547</v>
      </c>
      <c r="E1262" s="14" t="s">
        <v>75</v>
      </c>
    </row>
    <row r="1263" spans="1:5" x14ac:dyDescent="0.2">
      <c r="A1263" s="17" t="s">
        <v>1840</v>
      </c>
      <c r="B1263" s="14" t="s">
        <v>92</v>
      </c>
      <c r="C1263" s="15" t="s">
        <v>1394</v>
      </c>
      <c r="D1263" s="14" t="s">
        <v>92</v>
      </c>
      <c r="E1263" s="14" t="s">
        <v>75</v>
      </c>
    </row>
    <row r="1264" spans="1:5" x14ac:dyDescent="0.2">
      <c r="A1264" s="17" t="s">
        <v>1841</v>
      </c>
      <c r="B1264" s="14" t="s">
        <v>1186</v>
      </c>
      <c r="C1264" s="15" t="s">
        <v>1394</v>
      </c>
      <c r="D1264" s="14" t="s">
        <v>1186</v>
      </c>
      <c r="E1264" s="14" t="s">
        <v>75</v>
      </c>
    </row>
    <row r="1265" spans="1:5" x14ac:dyDescent="0.2">
      <c r="A1265" s="17" t="s">
        <v>1846</v>
      </c>
      <c r="B1265" s="14" t="s">
        <v>533</v>
      </c>
      <c r="C1265" s="15" t="s">
        <v>1394</v>
      </c>
      <c r="D1265" s="14" t="s">
        <v>533</v>
      </c>
      <c r="E1265" s="14" t="s">
        <v>75</v>
      </c>
    </row>
    <row r="1266" spans="1:5" x14ac:dyDescent="0.2">
      <c r="A1266" s="17" t="s">
        <v>1857</v>
      </c>
      <c r="B1266" s="14" t="s">
        <v>420</v>
      </c>
      <c r="C1266" s="15" t="s">
        <v>1394</v>
      </c>
      <c r="D1266" s="14" t="s">
        <v>420</v>
      </c>
      <c r="E1266" s="14" t="s">
        <v>75</v>
      </c>
    </row>
    <row r="1267" spans="1:5" x14ac:dyDescent="0.2">
      <c r="A1267" s="17" t="s">
        <v>1863</v>
      </c>
      <c r="B1267" s="14" t="s">
        <v>180</v>
      </c>
      <c r="C1267" s="15" t="s">
        <v>1394</v>
      </c>
      <c r="D1267" s="14" t="s">
        <v>180</v>
      </c>
      <c r="E1267" s="14" t="s">
        <v>75</v>
      </c>
    </row>
    <row r="1268" spans="1:5" x14ac:dyDescent="0.2">
      <c r="A1268" s="17" t="s">
        <v>1865</v>
      </c>
      <c r="B1268" s="14" t="s">
        <v>482</v>
      </c>
      <c r="C1268" s="15" t="s">
        <v>1394</v>
      </c>
      <c r="D1268" s="14" t="s">
        <v>482</v>
      </c>
      <c r="E1268" s="14" t="s">
        <v>75</v>
      </c>
    </row>
    <row r="1269" spans="1:5" x14ac:dyDescent="0.2">
      <c r="A1269" s="17" t="s">
        <v>1872</v>
      </c>
      <c r="B1269" s="14" t="s">
        <v>76</v>
      </c>
      <c r="C1269" s="15" t="s">
        <v>1394</v>
      </c>
      <c r="D1269" s="14" t="s">
        <v>76</v>
      </c>
      <c r="E1269" s="14" t="s">
        <v>75</v>
      </c>
    </row>
    <row r="1270" spans="1:5" x14ac:dyDescent="0.2">
      <c r="A1270" s="17" t="s">
        <v>1874</v>
      </c>
      <c r="B1270" s="14" t="s">
        <v>149</v>
      </c>
      <c r="C1270" s="15" t="s">
        <v>1394</v>
      </c>
      <c r="D1270" s="14" t="s">
        <v>149</v>
      </c>
      <c r="E1270" s="14" t="s">
        <v>75</v>
      </c>
    </row>
    <row r="1271" spans="1:5" x14ac:dyDescent="0.2">
      <c r="A1271" s="17" t="s">
        <v>1900</v>
      </c>
      <c r="B1271" s="14" t="s">
        <v>780</v>
      </c>
      <c r="C1271" s="15" t="s">
        <v>1394</v>
      </c>
      <c r="D1271" s="14" t="s">
        <v>780</v>
      </c>
      <c r="E1271" s="14" t="s">
        <v>75</v>
      </c>
    </row>
    <row r="1272" spans="1:5" x14ac:dyDescent="0.2">
      <c r="A1272" s="17" t="s">
        <v>1914</v>
      </c>
      <c r="B1272" s="14" t="s">
        <v>147</v>
      </c>
      <c r="C1272" s="15" t="s">
        <v>1394</v>
      </c>
      <c r="D1272" s="14" t="s">
        <v>147</v>
      </c>
      <c r="E1272" s="14" t="s">
        <v>75</v>
      </c>
    </row>
    <row r="1273" spans="1:5" x14ac:dyDescent="0.2">
      <c r="A1273" s="17" t="s">
        <v>1919</v>
      </c>
      <c r="B1273" s="14" t="s">
        <v>111</v>
      </c>
      <c r="C1273" s="15" t="s">
        <v>1394</v>
      </c>
      <c r="D1273" s="14" t="s">
        <v>111</v>
      </c>
      <c r="E1273" s="14" t="s">
        <v>75</v>
      </c>
    </row>
    <row r="1274" spans="1:5" x14ac:dyDescent="0.2">
      <c r="A1274" s="17" t="s">
        <v>1928</v>
      </c>
      <c r="B1274" s="14" t="s">
        <v>43</v>
      </c>
      <c r="C1274" s="15" t="s">
        <v>1394</v>
      </c>
      <c r="D1274" s="14" t="s">
        <v>43</v>
      </c>
      <c r="E1274" s="14" t="s">
        <v>75</v>
      </c>
    </row>
    <row r="1275" spans="1:5" x14ac:dyDescent="0.2">
      <c r="A1275" s="17" t="s">
        <v>1929</v>
      </c>
      <c r="B1275" s="14" t="s">
        <v>244</v>
      </c>
      <c r="C1275" s="15" t="s">
        <v>1394</v>
      </c>
      <c r="D1275" s="14" t="s">
        <v>244</v>
      </c>
      <c r="E1275" s="14" t="s">
        <v>75</v>
      </c>
    </row>
    <row r="1276" spans="1:5" x14ac:dyDescent="0.2">
      <c r="A1276" s="17" t="s">
        <v>1932</v>
      </c>
      <c r="B1276" s="14" t="s">
        <v>559</v>
      </c>
      <c r="C1276" s="15" t="s">
        <v>1394</v>
      </c>
      <c r="D1276" s="14" t="s">
        <v>559</v>
      </c>
      <c r="E1276" s="14" t="s">
        <v>75</v>
      </c>
    </row>
    <row r="1277" spans="1:5" x14ac:dyDescent="0.2">
      <c r="A1277" s="17" t="s">
        <v>1938</v>
      </c>
      <c r="B1277" s="14" t="s">
        <v>503</v>
      </c>
      <c r="C1277" s="15" t="s">
        <v>1394</v>
      </c>
      <c r="D1277" s="14" t="s">
        <v>503</v>
      </c>
      <c r="E1277" s="14" t="s">
        <v>75</v>
      </c>
    </row>
    <row r="1278" spans="1:5" x14ac:dyDescent="0.2">
      <c r="A1278" s="17" t="s">
        <v>1946</v>
      </c>
      <c r="B1278" s="14" t="s">
        <v>182</v>
      </c>
      <c r="C1278" s="15" t="s">
        <v>1394</v>
      </c>
      <c r="D1278" s="14" t="s">
        <v>182</v>
      </c>
      <c r="E1278" s="14" t="s">
        <v>75</v>
      </c>
    </row>
    <row r="1279" spans="1:5" x14ac:dyDescent="0.2">
      <c r="A1279" s="17" t="s">
        <v>1947</v>
      </c>
      <c r="B1279" s="14" t="s">
        <v>845</v>
      </c>
      <c r="C1279" s="15" t="s">
        <v>1394</v>
      </c>
      <c r="D1279" s="14" t="s">
        <v>845</v>
      </c>
      <c r="E1279" s="14" t="s">
        <v>75</v>
      </c>
    </row>
    <row r="1280" spans="1:5" x14ac:dyDescent="0.2">
      <c r="A1280" s="17" t="s">
        <v>1954</v>
      </c>
      <c r="B1280" s="14" t="s">
        <v>468</v>
      </c>
      <c r="C1280" s="15" t="s">
        <v>1394</v>
      </c>
      <c r="D1280" s="14" t="s">
        <v>468</v>
      </c>
      <c r="E1280" s="14" t="s">
        <v>75</v>
      </c>
    </row>
    <row r="1281" spans="1:5" x14ac:dyDescent="0.2">
      <c r="A1281" s="17" t="s">
        <v>1961</v>
      </c>
      <c r="B1281" s="14" t="s">
        <v>909</v>
      </c>
      <c r="C1281" s="15" t="s">
        <v>1394</v>
      </c>
      <c r="D1281" s="14" t="s">
        <v>909</v>
      </c>
      <c r="E1281" s="14" t="s">
        <v>75</v>
      </c>
    </row>
    <row r="1282" spans="1:5" x14ac:dyDescent="0.2">
      <c r="A1282" s="17" t="s">
        <v>1964</v>
      </c>
      <c r="B1282" s="14" t="s">
        <v>253</v>
      </c>
      <c r="C1282" s="15" t="s">
        <v>1394</v>
      </c>
      <c r="D1282" s="14" t="s">
        <v>253</v>
      </c>
      <c r="E1282" s="14" t="s">
        <v>75</v>
      </c>
    </row>
    <row r="1283" spans="1:5" x14ac:dyDescent="0.2">
      <c r="A1283" s="17" t="s">
        <v>1965</v>
      </c>
      <c r="B1283" s="14" t="s">
        <v>515</v>
      </c>
      <c r="C1283" s="15" t="s">
        <v>1394</v>
      </c>
      <c r="D1283" s="14" t="s">
        <v>515</v>
      </c>
      <c r="E1283" s="14" t="s">
        <v>75</v>
      </c>
    </row>
    <row r="1284" spans="1:5" x14ac:dyDescent="0.2">
      <c r="A1284" s="17" t="s">
        <v>1967</v>
      </c>
      <c r="B1284" s="14" t="s">
        <v>3</v>
      </c>
      <c r="C1284" s="15" t="s">
        <v>1394</v>
      </c>
      <c r="D1284" s="14" t="s">
        <v>3</v>
      </c>
      <c r="E1284" s="14" t="s">
        <v>75</v>
      </c>
    </row>
    <row r="1285" spans="1:5" x14ac:dyDescent="0.2">
      <c r="A1285" s="17" t="s">
        <v>1977</v>
      </c>
      <c r="B1285" s="14" t="s">
        <v>251</v>
      </c>
      <c r="C1285" s="15" t="s">
        <v>1394</v>
      </c>
      <c r="D1285" s="14" t="s">
        <v>251</v>
      </c>
      <c r="E1285" s="14" t="s">
        <v>75</v>
      </c>
    </row>
    <row r="1286" spans="1:5" x14ac:dyDescent="0.2">
      <c r="A1286" s="17" t="s">
        <v>1983</v>
      </c>
      <c r="B1286" s="14" t="s">
        <v>294</v>
      </c>
      <c r="C1286" s="15" t="s">
        <v>1394</v>
      </c>
      <c r="D1286" s="14" t="s">
        <v>294</v>
      </c>
      <c r="E1286" s="14" t="s">
        <v>75</v>
      </c>
    </row>
    <row r="1287" spans="1:5" x14ac:dyDescent="0.2">
      <c r="A1287" s="17" t="s">
        <v>1991</v>
      </c>
      <c r="B1287" s="14" t="s">
        <v>178</v>
      </c>
      <c r="C1287" s="15" t="s">
        <v>1394</v>
      </c>
      <c r="D1287" s="14" t="s">
        <v>178</v>
      </c>
      <c r="E1287" s="14" t="s">
        <v>75</v>
      </c>
    </row>
    <row r="1288" spans="1:5" x14ac:dyDescent="0.2">
      <c r="A1288" s="17" t="s">
        <v>2001</v>
      </c>
      <c r="B1288" s="14" t="s">
        <v>86</v>
      </c>
      <c r="C1288" s="15" t="s">
        <v>1394</v>
      </c>
      <c r="D1288" s="14" t="s">
        <v>86</v>
      </c>
      <c r="E1288" s="14" t="s">
        <v>75</v>
      </c>
    </row>
    <row r="1289" spans="1:5" x14ac:dyDescent="0.2">
      <c r="A1289" s="17" t="s">
        <v>2002</v>
      </c>
      <c r="B1289" s="14" t="s">
        <v>939</v>
      </c>
      <c r="C1289" s="15" t="s">
        <v>1394</v>
      </c>
      <c r="D1289" s="14" t="s">
        <v>939</v>
      </c>
      <c r="E1289" s="14" t="s">
        <v>75</v>
      </c>
    </row>
    <row r="1290" spans="1:5" x14ac:dyDescent="0.2">
      <c r="A1290" s="17" t="s">
        <v>2018</v>
      </c>
      <c r="B1290" s="14" t="s">
        <v>513</v>
      </c>
      <c r="C1290" s="15" t="s">
        <v>1394</v>
      </c>
      <c r="D1290" s="14" t="s">
        <v>513</v>
      </c>
      <c r="E1290" s="14" t="s">
        <v>75</v>
      </c>
    </row>
    <row r="1291" spans="1:5" x14ac:dyDescent="0.2">
      <c r="A1291" s="17" t="s">
        <v>2028</v>
      </c>
      <c r="B1291" s="14" t="s">
        <v>490</v>
      </c>
      <c r="C1291" s="15" t="s">
        <v>1394</v>
      </c>
      <c r="D1291" s="14" t="s">
        <v>490</v>
      </c>
      <c r="E1291" s="14" t="s">
        <v>75</v>
      </c>
    </row>
    <row r="1292" spans="1:5" x14ac:dyDescent="0.2">
      <c r="A1292" s="17" t="s">
        <v>2041</v>
      </c>
      <c r="B1292" s="14" t="s">
        <v>122</v>
      </c>
      <c r="C1292" s="15" t="s">
        <v>1394</v>
      </c>
      <c r="D1292" s="14" t="s">
        <v>122</v>
      </c>
      <c r="E1292" s="14" t="s">
        <v>75</v>
      </c>
    </row>
    <row r="1293" spans="1:5" x14ac:dyDescent="0.2">
      <c r="A1293" s="17" t="s">
        <v>2042</v>
      </c>
      <c r="B1293" s="14" t="s">
        <v>84</v>
      </c>
      <c r="C1293" s="15" t="s">
        <v>1394</v>
      </c>
      <c r="D1293" s="14" t="s">
        <v>84</v>
      </c>
      <c r="E1293" s="14" t="s">
        <v>75</v>
      </c>
    </row>
    <row r="1294" spans="1:5" x14ac:dyDescent="0.2">
      <c r="A1294" s="17" t="s">
        <v>1776</v>
      </c>
      <c r="B1294" s="14" t="s">
        <v>287</v>
      </c>
      <c r="C1294" s="15" t="s">
        <v>1394</v>
      </c>
      <c r="D1294" s="14" t="s">
        <v>287</v>
      </c>
      <c r="E1294" s="14" t="s">
        <v>75</v>
      </c>
    </row>
    <row r="1295" spans="1:5" x14ac:dyDescent="0.2">
      <c r="A1295" s="17" t="s">
        <v>2009</v>
      </c>
      <c r="B1295" s="14" t="s">
        <v>1403</v>
      </c>
      <c r="C1295" s="15" t="s">
        <v>1394</v>
      </c>
      <c r="D1295" s="14" t="s">
        <v>1403</v>
      </c>
      <c r="E1295" s="14" t="s">
        <v>75</v>
      </c>
    </row>
    <row r="1296" spans="1:5" x14ac:dyDescent="0.2">
      <c r="A1296" s="17" t="s">
        <v>1916</v>
      </c>
      <c r="B1296" s="14" t="s">
        <v>1408</v>
      </c>
      <c r="C1296" s="15" t="s">
        <v>1394</v>
      </c>
      <c r="D1296" s="14" t="s">
        <v>1408</v>
      </c>
      <c r="E1296" s="14" t="s">
        <v>75</v>
      </c>
    </row>
    <row r="1297" spans="1:5" x14ac:dyDescent="0.2">
      <c r="A1297" s="17" t="s">
        <v>1796</v>
      </c>
      <c r="B1297" s="14" t="s">
        <v>1416</v>
      </c>
      <c r="C1297" s="15" t="s">
        <v>1394</v>
      </c>
      <c r="D1297" s="14" t="s">
        <v>1416</v>
      </c>
      <c r="E1297" s="14" t="s">
        <v>75</v>
      </c>
    </row>
    <row r="1298" spans="1:5" ht="25.5" x14ac:dyDescent="0.2">
      <c r="A1298" s="17" t="s">
        <v>1888</v>
      </c>
      <c r="B1298" s="14" t="s">
        <v>165</v>
      </c>
      <c r="C1298" s="15" t="s">
        <v>1394</v>
      </c>
      <c r="D1298" s="14" t="s">
        <v>165</v>
      </c>
      <c r="E1298" s="14" t="s">
        <v>75</v>
      </c>
    </row>
    <row r="1299" spans="1:5" x14ac:dyDescent="0.2">
      <c r="A1299" s="17" t="s">
        <v>1960</v>
      </c>
      <c r="B1299" s="14" t="s">
        <v>928</v>
      </c>
      <c r="C1299" s="15" t="s">
        <v>1394</v>
      </c>
      <c r="D1299" s="14" t="s">
        <v>928</v>
      </c>
      <c r="E1299" s="14" t="s">
        <v>75</v>
      </c>
    </row>
    <row r="1300" spans="1:5" x14ac:dyDescent="0.2">
      <c r="A1300" s="17" t="s">
        <v>2933</v>
      </c>
      <c r="B1300" s="14" t="s">
        <v>44</v>
      </c>
      <c r="C1300" s="15" t="s">
        <v>338</v>
      </c>
      <c r="D1300" s="14" t="s">
        <v>44</v>
      </c>
      <c r="E1300" s="14" t="s">
        <v>75</v>
      </c>
    </row>
    <row r="1301" spans="1:5" x14ac:dyDescent="0.2">
      <c r="A1301" s="17" t="s">
        <v>2937</v>
      </c>
      <c r="B1301" s="14" t="s">
        <v>309</v>
      </c>
      <c r="C1301" s="15" t="s">
        <v>338</v>
      </c>
      <c r="D1301" s="14" t="s">
        <v>309</v>
      </c>
      <c r="E1301" s="14" t="s">
        <v>75</v>
      </c>
    </row>
    <row r="1302" spans="1:5" x14ac:dyDescent="0.2">
      <c r="A1302" s="17" t="s">
        <v>2941</v>
      </c>
      <c r="B1302" s="14" t="s">
        <v>13</v>
      </c>
      <c r="C1302" s="15" t="s">
        <v>338</v>
      </c>
      <c r="D1302" s="14" t="s">
        <v>13</v>
      </c>
      <c r="E1302" s="14" t="s">
        <v>75</v>
      </c>
    </row>
    <row r="1303" spans="1:5" x14ac:dyDescent="0.2">
      <c r="A1303" s="17" t="s">
        <v>2554</v>
      </c>
      <c r="B1303" s="14" t="s">
        <v>853</v>
      </c>
      <c r="C1303" s="15" t="s">
        <v>63</v>
      </c>
      <c r="D1303" s="14" t="s">
        <v>44</v>
      </c>
      <c r="E1303" s="14" t="s">
        <v>75</v>
      </c>
    </row>
    <row r="1304" spans="1:5" x14ac:dyDescent="0.2">
      <c r="A1304" s="17" t="s">
        <v>1716</v>
      </c>
      <c r="B1304" s="14" t="s">
        <v>1442</v>
      </c>
      <c r="C1304" s="15" t="s">
        <v>63</v>
      </c>
      <c r="D1304" s="14" t="s">
        <v>854</v>
      </c>
      <c r="E1304" s="14" t="s">
        <v>75</v>
      </c>
    </row>
    <row r="1305" spans="1:5" x14ac:dyDescent="0.2">
      <c r="A1305" s="17" t="s">
        <v>2553</v>
      </c>
      <c r="B1305" s="14" t="s">
        <v>855</v>
      </c>
      <c r="C1305" s="15" t="s">
        <v>63</v>
      </c>
      <c r="D1305" s="14" t="s">
        <v>854</v>
      </c>
      <c r="E1305" s="14" t="s">
        <v>75</v>
      </c>
    </row>
    <row r="1306" spans="1:5" ht="25.5" x14ac:dyDescent="0.2">
      <c r="A1306" s="17" t="s">
        <v>1717</v>
      </c>
      <c r="B1306" s="14" t="s">
        <v>1441</v>
      </c>
      <c r="C1306" s="15" t="s">
        <v>90</v>
      </c>
      <c r="D1306" s="14" t="s">
        <v>165</v>
      </c>
      <c r="E1306" s="14" t="s">
        <v>75</v>
      </c>
    </row>
    <row r="1307" spans="1:5" ht="25.5" x14ac:dyDescent="0.2">
      <c r="A1307" s="17" t="s">
        <v>2913</v>
      </c>
      <c r="B1307" s="14" t="s">
        <v>364</v>
      </c>
      <c r="C1307" s="15" t="s">
        <v>90</v>
      </c>
      <c r="D1307" s="14" t="s">
        <v>165</v>
      </c>
      <c r="E1307" s="14" t="s">
        <v>75</v>
      </c>
    </row>
    <row r="1308" spans="1:5" x14ac:dyDescent="0.2">
      <c r="A1308" s="17" t="s">
        <v>2335</v>
      </c>
      <c r="B1308" s="14" t="s">
        <v>1104</v>
      </c>
      <c r="C1308" s="15" t="s">
        <v>63</v>
      </c>
      <c r="D1308" s="14" t="s">
        <v>147</v>
      </c>
      <c r="E1308" s="14" t="s">
        <v>75</v>
      </c>
    </row>
    <row r="1309" spans="1:5" x14ac:dyDescent="0.2">
      <c r="A1309" s="17" t="s">
        <v>2784</v>
      </c>
      <c r="B1309" s="14" t="s">
        <v>560</v>
      </c>
      <c r="C1309" s="15" t="s">
        <v>63</v>
      </c>
      <c r="D1309" s="14" t="s">
        <v>559</v>
      </c>
      <c r="E1309" s="14" t="s">
        <v>75</v>
      </c>
    </row>
    <row r="1310" spans="1:5" x14ac:dyDescent="0.2">
      <c r="A1310" s="17" t="s">
        <v>2332</v>
      </c>
      <c r="B1310" s="14" t="s">
        <v>1107</v>
      </c>
      <c r="C1310" s="15" t="s">
        <v>63</v>
      </c>
      <c r="D1310" s="14" t="s">
        <v>294</v>
      </c>
      <c r="E1310" s="14" t="s">
        <v>75</v>
      </c>
    </row>
    <row r="1311" spans="1:5" x14ac:dyDescent="0.2">
      <c r="A1311" s="17" t="s">
        <v>1710</v>
      </c>
      <c r="B1311" s="14" t="s">
        <v>1448</v>
      </c>
      <c r="C1311" s="15" t="s">
        <v>63</v>
      </c>
      <c r="D1311" s="14" t="s">
        <v>122</v>
      </c>
      <c r="E1311" s="14" t="s">
        <v>75</v>
      </c>
    </row>
    <row r="1312" spans="1:5" x14ac:dyDescent="0.2">
      <c r="A1312" s="17" t="s">
        <v>2839</v>
      </c>
      <c r="B1312" s="14" t="s">
        <v>472</v>
      </c>
      <c r="C1312" s="15" t="s">
        <v>63</v>
      </c>
      <c r="D1312" s="14" t="s">
        <v>105</v>
      </c>
      <c r="E1312" s="14" t="s">
        <v>75</v>
      </c>
    </row>
    <row r="1313" spans="1:5" x14ac:dyDescent="0.2">
      <c r="A1313" s="17" t="s">
        <v>2347</v>
      </c>
      <c r="B1313" s="14" t="s">
        <v>1092</v>
      </c>
      <c r="C1313" s="15" t="s">
        <v>63</v>
      </c>
      <c r="D1313" s="14" t="s">
        <v>37</v>
      </c>
      <c r="E1313" s="14" t="s">
        <v>75</v>
      </c>
    </row>
    <row r="1314" spans="1:5" x14ac:dyDescent="0.2">
      <c r="A1314" s="17" t="s">
        <v>2997</v>
      </c>
      <c r="B1314" s="14" t="s">
        <v>257</v>
      </c>
      <c r="C1314" s="15" t="s">
        <v>63</v>
      </c>
      <c r="D1314" s="14" t="s">
        <v>37</v>
      </c>
      <c r="E1314" s="14" t="s">
        <v>75</v>
      </c>
    </row>
    <row r="1315" spans="1:5" x14ac:dyDescent="0.2">
      <c r="A1315" s="17" t="s">
        <v>2587</v>
      </c>
      <c r="B1315" s="14" t="s">
        <v>813</v>
      </c>
      <c r="C1315" s="15" t="s">
        <v>63</v>
      </c>
      <c r="D1315" s="14" t="s">
        <v>115</v>
      </c>
      <c r="E1315" s="14" t="s">
        <v>75</v>
      </c>
    </row>
    <row r="1316" spans="1:5" x14ac:dyDescent="0.2">
      <c r="A1316" s="17" t="s">
        <v>2349</v>
      </c>
      <c r="B1316" s="14" t="s">
        <v>1090</v>
      </c>
      <c r="C1316" s="15" t="s">
        <v>63</v>
      </c>
      <c r="D1316" s="14" t="s">
        <v>115</v>
      </c>
      <c r="E1316" s="14" t="s">
        <v>75</v>
      </c>
    </row>
    <row r="1317" spans="1:5" x14ac:dyDescent="0.2">
      <c r="A1317" s="17" t="s">
        <v>2352</v>
      </c>
      <c r="B1317" s="14" t="s">
        <v>1085</v>
      </c>
      <c r="C1317" s="15" t="s">
        <v>63</v>
      </c>
      <c r="D1317" s="14" t="s">
        <v>749</v>
      </c>
      <c r="E1317" s="14" t="s">
        <v>75</v>
      </c>
    </row>
    <row r="1318" spans="1:5" x14ac:dyDescent="0.2">
      <c r="A1318" s="17" t="s">
        <v>2586</v>
      </c>
      <c r="B1318" s="14" t="s">
        <v>814</v>
      </c>
      <c r="C1318" s="15" t="s">
        <v>63</v>
      </c>
      <c r="D1318" s="14" t="s">
        <v>749</v>
      </c>
      <c r="E1318" s="14" t="s">
        <v>75</v>
      </c>
    </row>
    <row r="1319" spans="1:5" x14ac:dyDescent="0.2">
      <c r="A1319" s="17" t="s">
        <v>2354</v>
      </c>
      <c r="B1319" s="14" t="s">
        <v>1083</v>
      </c>
      <c r="C1319" s="15" t="s">
        <v>63</v>
      </c>
      <c r="D1319" s="14" t="s">
        <v>1</v>
      </c>
      <c r="E1319" s="14" t="s">
        <v>75</v>
      </c>
    </row>
    <row r="1320" spans="1:5" ht="25.5" x14ac:dyDescent="0.2">
      <c r="A1320" s="17" t="s">
        <v>2875</v>
      </c>
      <c r="B1320" s="14" t="s">
        <v>419</v>
      </c>
      <c r="C1320" s="15" t="s">
        <v>63</v>
      </c>
      <c r="D1320" s="14" t="s">
        <v>1</v>
      </c>
      <c r="E1320" s="14" t="s">
        <v>75</v>
      </c>
    </row>
    <row r="1321" spans="1:5" x14ac:dyDescent="0.2">
      <c r="A1321" s="17" t="s">
        <v>2375</v>
      </c>
      <c r="B1321" s="14" t="s">
        <v>1059</v>
      </c>
      <c r="C1321" s="15" t="s">
        <v>63</v>
      </c>
      <c r="D1321" s="14" t="s">
        <v>157</v>
      </c>
      <c r="E1321" s="14" t="s">
        <v>75</v>
      </c>
    </row>
    <row r="1322" spans="1:5" ht="25.5" x14ac:dyDescent="0.2">
      <c r="A1322" s="17" t="s">
        <v>2879</v>
      </c>
      <c r="B1322" s="14" t="s">
        <v>413</v>
      </c>
      <c r="C1322" s="15" t="s">
        <v>63</v>
      </c>
      <c r="D1322" s="14" t="s">
        <v>157</v>
      </c>
      <c r="E1322" s="14" t="s">
        <v>75</v>
      </c>
    </row>
    <row r="1323" spans="1:5" ht="25.5" x14ac:dyDescent="0.2">
      <c r="A1323" s="17" t="s">
        <v>2900</v>
      </c>
      <c r="B1323" s="14" t="s">
        <v>380</v>
      </c>
      <c r="C1323" s="15" t="s">
        <v>63</v>
      </c>
      <c r="D1323" s="14" t="s">
        <v>157</v>
      </c>
      <c r="E1323" s="14" t="s">
        <v>75</v>
      </c>
    </row>
    <row r="1324" spans="1:5" ht="25.5" x14ac:dyDescent="0.2">
      <c r="A1324" s="17" t="s">
        <v>2984</v>
      </c>
      <c r="B1324" s="14" t="s">
        <v>279</v>
      </c>
      <c r="C1324" s="15" t="s">
        <v>63</v>
      </c>
      <c r="D1324" s="14" t="s">
        <v>157</v>
      </c>
      <c r="E1324" s="14" t="s">
        <v>75</v>
      </c>
    </row>
    <row r="1325" spans="1:5" ht="25.5" x14ac:dyDescent="0.2">
      <c r="A1325" s="17" t="s">
        <v>2816</v>
      </c>
      <c r="B1325" s="14" t="s">
        <v>509</v>
      </c>
      <c r="C1325" s="15" t="s">
        <v>63</v>
      </c>
      <c r="D1325" s="14" t="s">
        <v>508</v>
      </c>
      <c r="E1325" s="14" t="s">
        <v>75</v>
      </c>
    </row>
    <row r="1326" spans="1:5" ht="25.5" x14ac:dyDescent="0.2">
      <c r="A1326" s="17" t="s">
        <v>2591</v>
      </c>
      <c r="B1326" s="14" t="s">
        <v>809</v>
      </c>
      <c r="C1326" s="15" t="s">
        <v>63</v>
      </c>
      <c r="D1326" s="14" t="s">
        <v>704</v>
      </c>
      <c r="E1326" s="14" t="s">
        <v>75</v>
      </c>
    </row>
    <row r="1327" spans="1:5" ht="25.5" x14ac:dyDescent="0.2">
      <c r="A1327" s="17" t="s">
        <v>2811</v>
      </c>
      <c r="B1327" s="14" t="s">
        <v>517</v>
      </c>
      <c r="C1327" s="15" t="s">
        <v>63</v>
      </c>
      <c r="D1327" s="14" t="s">
        <v>2</v>
      </c>
      <c r="E1327" s="14" t="s">
        <v>75</v>
      </c>
    </row>
    <row r="1328" spans="1:5" x14ac:dyDescent="0.2">
      <c r="A1328" s="17" t="s">
        <v>2358</v>
      </c>
      <c r="B1328" s="14" t="s">
        <v>1079</v>
      </c>
      <c r="C1328" s="15" t="s">
        <v>63</v>
      </c>
      <c r="D1328" s="14" t="s">
        <v>485</v>
      </c>
      <c r="E1328" s="14" t="s">
        <v>75</v>
      </c>
    </row>
    <row r="1329" spans="1:5" x14ac:dyDescent="0.2">
      <c r="A1329" s="17" t="s">
        <v>2830</v>
      </c>
      <c r="B1329" s="14" t="s">
        <v>486</v>
      </c>
      <c r="C1329" s="15" t="s">
        <v>63</v>
      </c>
      <c r="D1329" s="14" t="s">
        <v>485</v>
      </c>
      <c r="E1329" s="14" t="s">
        <v>75</v>
      </c>
    </row>
    <row r="1330" spans="1:5" x14ac:dyDescent="0.2">
      <c r="A1330" s="17" t="s">
        <v>2357</v>
      </c>
      <c r="B1330" s="14" t="s">
        <v>1080</v>
      </c>
      <c r="C1330" s="15" t="s">
        <v>63</v>
      </c>
      <c r="D1330" s="14" t="s">
        <v>854</v>
      </c>
      <c r="E1330" s="14" t="s">
        <v>75</v>
      </c>
    </row>
    <row r="1331" spans="1:5" x14ac:dyDescent="0.2">
      <c r="A1331" s="17" t="s">
        <v>2435</v>
      </c>
      <c r="B1331" s="14" t="s">
        <v>991</v>
      </c>
      <c r="C1331" s="15" t="s">
        <v>63</v>
      </c>
      <c r="D1331" s="14" t="s">
        <v>854</v>
      </c>
      <c r="E1331" s="14" t="s">
        <v>75</v>
      </c>
    </row>
    <row r="1332" spans="1:5" x14ac:dyDescent="0.2">
      <c r="A1332" s="17" t="s">
        <v>2909</v>
      </c>
      <c r="B1332" s="14" t="s">
        <v>368</v>
      </c>
      <c r="C1332" s="15" t="s">
        <v>63</v>
      </c>
      <c r="D1332" s="14" t="s">
        <v>185</v>
      </c>
      <c r="E1332" s="14" t="s">
        <v>75</v>
      </c>
    </row>
    <row r="1333" spans="1:5" x14ac:dyDescent="0.2">
      <c r="A1333" s="17" t="s">
        <v>2363</v>
      </c>
      <c r="B1333" s="14" t="s">
        <v>1073</v>
      </c>
      <c r="C1333" s="15" t="s">
        <v>63</v>
      </c>
      <c r="D1333" s="14" t="s">
        <v>1072</v>
      </c>
      <c r="E1333" s="14" t="s">
        <v>75</v>
      </c>
    </row>
    <row r="1334" spans="1:5" ht="25.5" x14ac:dyDescent="0.2">
      <c r="A1334" s="17" t="s">
        <v>2329</v>
      </c>
      <c r="B1334" s="14" t="s">
        <v>1110</v>
      </c>
      <c r="C1334" s="15" t="s">
        <v>63</v>
      </c>
      <c r="D1334" s="14" t="s">
        <v>501</v>
      </c>
      <c r="E1334" s="14" t="s">
        <v>75</v>
      </c>
    </row>
    <row r="1335" spans="1:5" x14ac:dyDescent="0.2">
      <c r="A1335" s="17" t="s">
        <v>2360</v>
      </c>
      <c r="B1335" s="14" t="s">
        <v>1077</v>
      </c>
      <c r="C1335" s="15" t="s">
        <v>63</v>
      </c>
      <c r="D1335" s="14" t="s">
        <v>501</v>
      </c>
      <c r="E1335" s="14" t="s">
        <v>75</v>
      </c>
    </row>
    <row r="1336" spans="1:5" ht="25.5" x14ac:dyDescent="0.2">
      <c r="A1336" s="17" t="s">
        <v>2820</v>
      </c>
      <c r="B1336" s="14" t="s">
        <v>502</v>
      </c>
      <c r="C1336" s="15" t="s">
        <v>63</v>
      </c>
      <c r="D1336" s="14" t="s">
        <v>501</v>
      </c>
      <c r="E1336" s="14" t="s">
        <v>75</v>
      </c>
    </row>
    <row r="1337" spans="1:5" ht="25.5" x14ac:dyDescent="0.2">
      <c r="A1337" s="17" t="s">
        <v>2791</v>
      </c>
      <c r="B1337" s="14" t="s">
        <v>548</v>
      </c>
      <c r="C1337" s="15" t="s">
        <v>63</v>
      </c>
      <c r="D1337" s="14" t="s">
        <v>547</v>
      </c>
      <c r="E1337" s="14" t="s">
        <v>75</v>
      </c>
    </row>
    <row r="1338" spans="1:5" x14ac:dyDescent="0.2">
      <c r="A1338" s="17" t="s">
        <v>2431</v>
      </c>
      <c r="B1338" s="14" t="s">
        <v>995</v>
      </c>
      <c r="C1338" s="15" t="s">
        <v>63</v>
      </c>
      <c r="D1338" s="14" t="s">
        <v>92</v>
      </c>
      <c r="E1338" s="14" t="s">
        <v>75</v>
      </c>
    </row>
    <row r="1339" spans="1:5" x14ac:dyDescent="0.2">
      <c r="A1339" s="17" t="s">
        <v>2800</v>
      </c>
      <c r="B1339" s="14" t="s">
        <v>534</v>
      </c>
      <c r="C1339" s="15" t="s">
        <v>63</v>
      </c>
      <c r="D1339" s="14" t="s">
        <v>533</v>
      </c>
      <c r="E1339" s="14" t="s">
        <v>75</v>
      </c>
    </row>
    <row r="1340" spans="1:5" x14ac:dyDescent="0.2">
      <c r="A1340" s="17" t="s">
        <v>2613</v>
      </c>
      <c r="B1340" s="14" t="s">
        <v>782</v>
      </c>
      <c r="C1340" s="15" t="s">
        <v>63</v>
      </c>
      <c r="D1340" s="14" t="s">
        <v>420</v>
      </c>
      <c r="E1340" s="14" t="s">
        <v>75</v>
      </c>
    </row>
    <row r="1341" spans="1:5" ht="25.5" x14ac:dyDescent="0.2">
      <c r="A1341" s="17" t="s">
        <v>2874</v>
      </c>
      <c r="B1341" s="14" t="s">
        <v>421</v>
      </c>
      <c r="C1341" s="15" t="s">
        <v>63</v>
      </c>
      <c r="D1341" s="14" t="s">
        <v>420</v>
      </c>
      <c r="E1341" s="14" t="s">
        <v>75</v>
      </c>
    </row>
    <row r="1342" spans="1:5" x14ac:dyDescent="0.2">
      <c r="A1342" s="17" t="s">
        <v>2367</v>
      </c>
      <c r="B1342" s="14" t="s">
        <v>1068</v>
      </c>
      <c r="C1342" s="15" t="s">
        <v>63</v>
      </c>
      <c r="D1342" s="14" t="s">
        <v>180</v>
      </c>
      <c r="E1342" s="14" t="s">
        <v>75</v>
      </c>
    </row>
    <row r="1343" spans="1:5" ht="25.5" x14ac:dyDescent="0.2">
      <c r="A1343" s="17" t="s">
        <v>2583</v>
      </c>
      <c r="B1343" s="14" t="s">
        <v>818</v>
      </c>
      <c r="C1343" s="15" t="s">
        <v>63</v>
      </c>
      <c r="D1343" s="14" t="s">
        <v>180</v>
      </c>
      <c r="E1343" s="14" t="s">
        <v>75</v>
      </c>
    </row>
    <row r="1344" spans="1:5" x14ac:dyDescent="0.2">
      <c r="A1344" s="17" t="s">
        <v>2983</v>
      </c>
      <c r="B1344" s="14" t="s">
        <v>280</v>
      </c>
      <c r="C1344" s="15" t="s">
        <v>63</v>
      </c>
      <c r="D1344" s="14" t="s">
        <v>180</v>
      </c>
      <c r="E1344" s="14" t="s">
        <v>75</v>
      </c>
    </row>
    <row r="1345" spans="1:5" x14ac:dyDescent="0.2">
      <c r="A1345" s="17" t="s">
        <v>2832</v>
      </c>
      <c r="B1345" s="14" t="s">
        <v>483</v>
      </c>
      <c r="C1345" s="15" t="s">
        <v>63</v>
      </c>
      <c r="D1345" s="14" t="s">
        <v>482</v>
      </c>
      <c r="E1345" s="14" t="s">
        <v>75</v>
      </c>
    </row>
    <row r="1346" spans="1:5" x14ac:dyDescent="0.2">
      <c r="A1346" s="17" t="s">
        <v>2419</v>
      </c>
      <c r="B1346" s="14" t="s">
        <v>1010</v>
      </c>
      <c r="C1346" s="15" t="s">
        <v>63</v>
      </c>
      <c r="D1346" s="14" t="s">
        <v>76</v>
      </c>
      <c r="E1346" s="14" t="s">
        <v>75</v>
      </c>
    </row>
    <row r="1347" spans="1:5" x14ac:dyDescent="0.2">
      <c r="A1347" s="17" t="s">
        <v>2606</v>
      </c>
      <c r="B1347" s="14" t="s">
        <v>790</v>
      </c>
      <c r="C1347" s="15" t="s">
        <v>63</v>
      </c>
      <c r="D1347" s="14" t="s">
        <v>76</v>
      </c>
      <c r="E1347" s="14" t="s">
        <v>75</v>
      </c>
    </row>
    <row r="1348" spans="1:5" x14ac:dyDescent="0.2">
      <c r="A1348" s="17" t="s">
        <v>1589</v>
      </c>
      <c r="B1348" s="14" t="s">
        <v>1563</v>
      </c>
      <c r="C1348" s="15" t="s">
        <v>63</v>
      </c>
      <c r="D1348" s="14" t="s">
        <v>149</v>
      </c>
      <c r="E1348" s="14" t="s">
        <v>75</v>
      </c>
    </row>
    <row r="1349" spans="1:5" x14ac:dyDescent="0.2">
      <c r="A1349" s="17" t="s">
        <v>2326</v>
      </c>
      <c r="B1349" s="14" t="s">
        <v>1113</v>
      </c>
      <c r="C1349" s="15" t="s">
        <v>63</v>
      </c>
      <c r="D1349" s="14" t="s">
        <v>149</v>
      </c>
      <c r="E1349" s="14" t="s">
        <v>75</v>
      </c>
    </row>
    <row r="1350" spans="1:5" x14ac:dyDescent="0.2">
      <c r="A1350" s="17" t="s">
        <v>2369</v>
      </c>
      <c r="B1350" s="14" t="s">
        <v>1065</v>
      </c>
      <c r="C1350" s="15" t="s">
        <v>63</v>
      </c>
      <c r="D1350" s="14" t="s">
        <v>149</v>
      </c>
      <c r="E1350" s="14" t="s">
        <v>75</v>
      </c>
    </row>
    <row r="1351" spans="1:5" x14ac:dyDescent="0.2">
      <c r="A1351" s="17" t="s">
        <v>2423</v>
      </c>
      <c r="B1351" s="14" t="s">
        <v>1005</v>
      </c>
      <c r="C1351" s="15" t="s">
        <v>63</v>
      </c>
      <c r="D1351" s="14" t="s">
        <v>149</v>
      </c>
      <c r="E1351" s="14" t="s">
        <v>75</v>
      </c>
    </row>
    <row r="1352" spans="1:5" ht="25.5" x14ac:dyDescent="0.2">
      <c r="A1352" s="17" t="s">
        <v>3053</v>
      </c>
      <c r="B1352" s="14" t="s">
        <v>166</v>
      </c>
      <c r="C1352" s="15" t="s">
        <v>90</v>
      </c>
      <c r="D1352" s="14" t="s">
        <v>165</v>
      </c>
      <c r="E1352" s="14" t="s">
        <v>75</v>
      </c>
    </row>
    <row r="1353" spans="1:5" ht="25.5" x14ac:dyDescent="0.2">
      <c r="A1353" s="17" t="s">
        <v>3050</v>
      </c>
      <c r="B1353" s="14" t="s">
        <v>171</v>
      </c>
      <c r="C1353" s="15" t="s">
        <v>90</v>
      </c>
      <c r="D1353" s="14" t="s">
        <v>165</v>
      </c>
      <c r="E1353" s="14" t="s">
        <v>75</v>
      </c>
    </row>
    <row r="1354" spans="1:5" ht="25.5" x14ac:dyDescent="0.2">
      <c r="A1354" s="17" t="s">
        <v>2981</v>
      </c>
      <c r="B1354" s="14" t="s">
        <v>282</v>
      </c>
      <c r="C1354" s="15" t="s">
        <v>63</v>
      </c>
      <c r="D1354" s="14" t="s">
        <v>165</v>
      </c>
      <c r="E1354" s="14" t="s">
        <v>75</v>
      </c>
    </row>
    <row r="1355" spans="1:5" x14ac:dyDescent="0.2">
      <c r="A1355" s="17" t="s">
        <v>2333</v>
      </c>
      <c r="B1355" s="14" t="s">
        <v>1106</v>
      </c>
      <c r="C1355" s="15" t="s">
        <v>63</v>
      </c>
      <c r="D1355" s="14" t="s">
        <v>287</v>
      </c>
      <c r="E1355" s="14" t="s">
        <v>75</v>
      </c>
    </row>
    <row r="1356" spans="1:5" x14ac:dyDescent="0.2">
      <c r="A1356" s="17" t="s">
        <v>2372</v>
      </c>
      <c r="B1356" s="14" t="s">
        <v>1062</v>
      </c>
      <c r="C1356" s="15" t="s">
        <v>63</v>
      </c>
      <c r="D1356" s="14" t="s">
        <v>287</v>
      </c>
      <c r="E1356" s="14" t="s">
        <v>75</v>
      </c>
    </row>
    <row r="1357" spans="1:5" x14ac:dyDescent="0.2">
      <c r="A1357" s="17" t="s">
        <v>2782</v>
      </c>
      <c r="B1357" s="14" t="s">
        <v>562</v>
      </c>
      <c r="C1357" s="15" t="s">
        <v>90</v>
      </c>
      <c r="D1357" s="14" t="s">
        <v>287</v>
      </c>
      <c r="E1357" s="14" t="s">
        <v>75</v>
      </c>
    </row>
    <row r="1358" spans="1:5" x14ac:dyDescent="0.2">
      <c r="A1358" s="17" t="s">
        <v>2864</v>
      </c>
      <c r="B1358" s="14" t="s">
        <v>435</v>
      </c>
      <c r="C1358" s="15" t="s">
        <v>90</v>
      </c>
      <c r="D1358" s="14" t="s">
        <v>287</v>
      </c>
      <c r="E1358" s="14" t="s">
        <v>75</v>
      </c>
    </row>
    <row r="1359" spans="1:5" x14ac:dyDescent="0.2">
      <c r="A1359" s="17" t="s">
        <v>2373</v>
      </c>
      <c r="B1359" s="14" t="s">
        <v>1061</v>
      </c>
      <c r="C1359" s="15" t="s">
        <v>63</v>
      </c>
      <c r="D1359" s="14" t="s">
        <v>780</v>
      </c>
      <c r="E1359" s="14" t="s">
        <v>75</v>
      </c>
    </row>
    <row r="1360" spans="1:5" x14ac:dyDescent="0.2">
      <c r="A1360" s="17" t="s">
        <v>2589</v>
      </c>
      <c r="B1360" s="14" t="s">
        <v>811</v>
      </c>
      <c r="C1360" s="15" t="s">
        <v>63</v>
      </c>
      <c r="D1360" s="14" t="s">
        <v>780</v>
      </c>
      <c r="E1360" s="14" t="s">
        <v>75</v>
      </c>
    </row>
    <row r="1361" spans="1:5" x14ac:dyDescent="0.2">
      <c r="A1361" s="17" t="s">
        <v>2614</v>
      </c>
      <c r="B1361" s="14" t="s">
        <v>781</v>
      </c>
      <c r="C1361" s="15" t="s">
        <v>63</v>
      </c>
      <c r="D1361" s="14" t="s">
        <v>780</v>
      </c>
      <c r="E1361" s="14" t="s">
        <v>75</v>
      </c>
    </row>
    <row r="1362" spans="1:5" x14ac:dyDescent="0.2">
      <c r="A1362" s="17" t="s">
        <v>2378</v>
      </c>
      <c r="B1362" s="14" t="s">
        <v>1056</v>
      </c>
      <c r="C1362" s="15" t="s">
        <v>63</v>
      </c>
      <c r="D1362" s="14" t="s">
        <v>147</v>
      </c>
      <c r="E1362" s="14" t="s">
        <v>75</v>
      </c>
    </row>
    <row r="1363" spans="1:5" x14ac:dyDescent="0.2">
      <c r="A1363" s="17" t="s">
        <v>2989</v>
      </c>
      <c r="B1363" s="14" t="s">
        <v>270</v>
      </c>
      <c r="C1363" s="15" t="s">
        <v>63</v>
      </c>
      <c r="D1363" s="14" t="s">
        <v>147</v>
      </c>
      <c r="E1363" s="14" t="s">
        <v>75</v>
      </c>
    </row>
    <row r="1364" spans="1:5" x14ac:dyDescent="0.2">
      <c r="A1364" s="17" t="s">
        <v>2380</v>
      </c>
      <c r="B1364" s="14" t="s">
        <v>1054</v>
      </c>
      <c r="C1364" s="15" t="s">
        <v>63</v>
      </c>
      <c r="D1364" s="14" t="s">
        <v>111</v>
      </c>
      <c r="E1364" s="14" t="s">
        <v>75</v>
      </c>
    </row>
    <row r="1365" spans="1:5" ht="25.5" x14ac:dyDescent="0.2">
      <c r="A1365" s="17" t="s">
        <v>2451</v>
      </c>
      <c r="B1365" s="14" t="s">
        <v>973</v>
      </c>
      <c r="C1365" s="15" t="s">
        <v>63</v>
      </c>
      <c r="D1365" s="14" t="s">
        <v>111</v>
      </c>
      <c r="E1365" s="14" t="s">
        <v>75</v>
      </c>
    </row>
    <row r="1366" spans="1:5" x14ac:dyDescent="0.2">
      <c r="A1366" s="17" t="s">
        <v>2629</v>
      </c>
      <c r="B1366" s="14" t="s">
        <v>763</v>
      </c>
      <c r="C1366" s="15" t="s">
        <v>63</v>
      </c>
      <c r="D1366" s="14" t="s">
        <v>43</v>
      </c>
      <c r="E1366" s="14" t="s">
        <v>75</v>
      </c>
    </row>
    <row r="1367" spans="1:5" x14ac:dyDescent="0.2">
      <c r="A1367" s="17" t="s">
        <v>3004</v>
      </c>
      <c r="B1367" s="14" t="s">
        <v>245</v>
      </c>
      <c r="C1367" s="15" t="s">
        <v>63</v>
      </c>
      <c r="D1367" s="14" t="s">
        <v>244</v>
      </c>
      <c r="E1367" s="14" t="s">
        <v>75</v>
      </c>
    </row>
    <row r="1368" spans="1:5" x14ac:dyDescent="0.2">
      <c r="A1368" s="17" t="s">
        <v>2384</v>
      </c>
      <c r="B1368" s="14" t="s">
        <v>1049</v>
      </c>
      <c r="C1368" s="15" t="s">
        <v>63</v>
      </c>
      <c r="D1368" s="14" t="s">
        <v>503</v>
      </c>
      <c r="E1368" s="14" t="s">
        <v>75</v>
      </c>
    </row>
    <row r="1369" spans="1:5" ht="25.5" x14ac:dyDescent="0.2">
      <c r="A1369" s="17" t="s">
        <v>2819</v>
      </c>
      <c r="B1369" s="14" t="s">
        <v>504</v>
      </c>
      <c r="C1369" s="15" t="s">
        <v>63</v>
      </c>
      <c r="D1369" s="14" t="s">
        <v>503</v>
      </c>
      <c r="E1369" s="14" t="s">
        <v>75</v>
      </c>
    </row>
    <row r="1370" spans="1:5" x14ac:dyDescent="0.2">
      <c r="A1370" s="17" t="s">
        <v>2387</v>
      </c>
      <c r="B1370" s="14" t="s">
        <v>1045</v>
      </c>
      <c r="C1370" s="15" t="s">
        <v>63</v>
      </c>
      <c r="D1370" s="14" t="s">
        <v>182</v>
      </c>
      <c r="E1370" s="14" t="s">
        <v>75</v>
      </c>
    </row>
    <row r="1371" spans="1:5" x14ac:dyDescent="0.2">
      <c r="A1371" s="17" t="s">
        <v>2388</v>
      </c>
      <c r="B1371" s="14" t="s">
        <v>1044</v>
      </c>
      <c r="C1371" s="15" t="s">
        <v>63</v>
      </c>
      <c r="D1371" s="14" t="s">
        <v>845</v>
      </c>
      <c r="E1371" s="14" t="s">
        <v>75</v>
      </c>
    </row>
    <row r="1372" spans="1:5" ht="25.5" x14ac:dyDescent="0.2">
      <c r="A1372" s="17" t="s">
        <v>2443</v>
      </c>
      <c r="B1372" s="14" t="s">
        <v>982</v>
      </c>
      <c r="C1372" s="15" t="s">
        <v>63</v>
      </c>
      <c r="D1372" s="14" t="s">
        <v>845</v>
      </c>
      <c r="E1372" s="14" t="s">
        <v>75</v>
      </c>
    </row>
    <row r="1373" spans="1:5" ht="25.5" x14ac:dyDescent="0.2">
      <c r="A1373" s="17" t="s">
        <v>2450</v>
      </c>
      <c r="B1373" s="14" t="s">
        <v>974</v>
      </c>
      <c r="C1373" s="15" t="s">
        <v>63</v>
      </c>
      <c r="D1373" s="14" t="s">
        <v>845</v>
      </c>
      <c r="E1373" s="14" t="s">
        <v>75</v>
      </c>
    </row>
    <row r="1374" spans="1:5" x14ac:dyDescent="0.2">
      <c r="A1374" s="17" t="s">
        <v>2560</v>
      </c>
      <c r="B1374" s="14" t="s">
        <v>846</v>
      </c>
      <c r="C1374" s="15" t="s">
        <v>63</v>
      </c>
      <c r="D1374" s="14" t="s">
        <v>845</v>
      </c>
      <c r="E1374" s="14" t="s">
        <v>75</v>
      </c>
    </row>
    <row r="1375" spans="1:5" x14ac:dyDescent="0.2">
      <c r="A1375" s="17" t="s">
        <v>2793</v>
      </c>
      <c r="B1375" s="14" t="s">
        <v>544</v>
      </c>
      <c r="C1375" s="15" t="s">
        <v>63</v>
      </c>
      <c r="D1375" s="14" t="s">
        <v>468</v>
      </c>
      <c r="E1375" s="14" t="s">
        <v>75</v>
      </c>
    </row>
    <row r="1376" spans="1:5" ht="25.5" x14ac:dyDescent="0.2">
      <c r="A1376" s="17" t="s">
        <v>2842</v>
      </c>
      <c r="B1376" s="14" t="s">
        <v>469</v>
      </c>
      <c r="C1376" s="15" t="s">
        <v>63</v>
      </c>
      <c r="D1376" s="14" t="s">
        <v>468</v>
      </c>
      <c r="E1376" s="14" t="s">
        <v>75</v>
      </c>
    </row>
    <row r="1377" spans="1:5" x14ac:dyDescent="0.2">
      <c r="A1377" s="17" t="s">
        <v>2473</v>
      </c>
      <c r="B1377" s="14" t="s">
        <v>946</v>
      </c>
      <c r="C1377" s="15" t="s">
        <v>63</v>
      </c>
      <c r="D1377" s="14" t="s">
        <v>909</v>
      </c>
      <c r="E1377" s="14" t="s">
        <v>75</v>
      </c>
    </row>
    <row r="1378" spans="1:5" x14ac:dyDescent="0.2">
      <c r="A1378" s="17" t="s">
        <v>2391</v>
      </c>
      <c r="B1378" s="14" t="s">
        <v>1041</v>
      </c>
      <c r="C1378" s="15" t="s">
        <v>63</v>
      </c>
      <c r="D1378" s="14" t="s">
        <v>909</v>
      </c>
      <c r="E1378" s="14" t="s">
        <v>75</v>
      </c>
    </row>
    <row r="1379" spans="1:5" x14ac:dyDescent="0.2">
      <c r="A1379" s="17" t="s">
        <v>2392</v>
      </c>
      <c r="B1379" s="14" t="s">
        <v>1040</v>
      </c>
      <c r="C1379" s="15" t="s">
        <v>63</v>
      </c>
      <c r="D1379" s="14" t="s">
        <v>253</v>
      </c>
      <c r="E1379" s="14" t="s">
        <v>75</v>
      </c>
    </row>
    <row r="1380" spans="1:5" ht="25.5" x14ac:dyDescent="0.2">
      <c r="A1380" s="17" t="s">
        <v>2999</v>
      </c>
      <c r="B1380" s="14" t="s">
        <v>254</v>
      </c>
      <c r="C1380" s="15" t="s">
        <v>63</v>
      </c>
      <c r="D1380" s="14" t="s">
        <v>253</v>
      </c>
      <c r="E1380" s="14" t="s">
        <v>75</v>
      </c>
    </row>
    <row r="1381" spans="1:5" ht="38.25" x14ac:dyDescent="0.2">
      <c r="A1381" s="17" t="s">
        <v>2812</v>
      </c>
      <c r="B1381" s="14" t="s">
        <v>516</v>
      </c>
      <c r="C1381" s="15" t="s">
        <v>63</v>
      </c>
      <c r="D1381" s="14" t="s">
        <v>515</v>
      </c>
      <c r="E1381" s="14" t="s">
        <v>75</v>
      </c>
    </row>
    <row r="1382" spans="1:5" ht="25.5" x14ac:dyDescent="0.2">
      <c r="A1382" s="17" t="s">
        <v>2890</v>
      </c>
      <c r="B1382" s="14" t="s">
        <v>397</v>
      </c>
      <c r="C1382" s="15" t="s">
        <v>63</v>
      </c>
      <c r="D1382" s="14" t="s">
        <v>3</v>
      </c>
      <c r="E1382" s="14" t="s">
        <v>75</v>
      </c>
    </row>
    <row r="1383" spans="1:5" x14ac:dyDescent="0.2">
      <c r="A1383" s="17" t="s">
        <v>3000</v>
      </c>
      <c r="B1383" s="14" t="s">
        <v>252</v>
      </c>
      <c r="C1383" s="15" t="s">
        <v>63</v>
      </c>
      <c r="D1383" s="14" t="s">
        <v>251</v>
      </c>
      <c r="E1383" s="14" t="s">
        <v>75</v>
      </c>
    </row>
    <row r="1384" spans="1:5" x14ac:dyDescent="0.2">
      <c r="A1384" s="17" t="s">
        <v>2083</v>
      </c>
      <c r="B1384" s="14" t="s">
        <v>1375</v>
      </c>
      <c r="C1384" s="15" t="s">
        <v>63</v>
      </c>
      <c r="D1384" s="14" t="s">
        <v>294</v>
      </c>
      <c r="E1384" s="14" t="s">
        <v>75</v>
      </c>
    </row>
    <row r="1385" spans="1:5" x14ac:dyDescent="0.2">
      <c r="A1385" s="17" t="s">
        <v>2635</v>
      </c>
      <c r="B1385" s="14" t="s">
        <v>756</v>
      </c>
      <c r="C1385" s="15" t="s">
        <v>63</v>
      </c>
      <c r="D1385" s="14" t="s">
        <v>294</v>
      </c>
      <c r="E1385" s="14" t="s">
        <v>75</v>
      </c>
    </row>
    <row r="1386" spans="1:5" x14ac:dyDescent="0.2">
      <c r="A1386" s="17" t="s">
        <v>2821</v>
      </c>
      <c r="B1386" s="14" t="s">
        <v>500</v>
      </c>
      <c r="C1386" s="15" t="s">
        <v>63</v>
      </c>
      <c r="D1386" s="14" t="s">
        <v>178</v>
      </c>
      <c r="E1386" s="14" t="s">
        <v>75</v>
      </c>
    </row>
    <row r="1387" spans="1:5" x14ac:dyDescent="0.2">
      <c r="A1387" s="17" t="s">
        <v>2828</v>
      </c>
      <c r="B1387" s="14" t="s">
        <v>489</v>
      </c>
      <c r="C1387" s="15" t="s">
        <v>63</v>
      </c>
      <c r="D1387" s="14" t="s">
        <v>178</v>
      </c>
      <c r="E1387" s="14" t="s">
        <v>75</v>
      </c>
    </row>
    <row r="1388" spans="1:5" x14ac:dyDescent="0.2">
      <c r="A1388" s="17" t="s">
        <v>2399</v>
      </c>
      <c r="B1388" s="14" t="s">
        <v>1031</v>
      </c>
      <c r="C1388" s="15" t="s">
        <v>63</v>
      </c>
      <c r="D1388" s="14" t="s">
        <v>86</v>
      </c>
      <c r="E1388" s="14" t="s">
        <v>75</v>
      </c>
    </row>
    <row r="1389" spans="1:5" x14ac:dyDescent="0.2">
      <c r="A1389" s="17" t="s">
        <v>2786</v>
      </c>
      <c r="B1389" s="14" t="s">
        <v>557</v>
      </c>
      <c r="C1389" s="15" t="s">
        <v>63</v>
      </c>
      <c r="D1389" s="14" t="s">
        <v>86</v>
      </c>
      <c r="E1389" s="14" t="s">
        <v>75</v>
      </c>
    </row>
    <row r="1390" spans="1:5" x14ac:dyDescent="0.2">
      <c r="A1390" s="17" t="s">
        <v>3095</v>
      </c>
      <c r="B1390" s="14" t="s">
        <v>87</v>
      </c>
      <c r="C1390" s="15" t="s">
        <v>63</v>
      </c>
      <c r="D1390" s="14" t="s">
        <v>86</v>
      </c>
      <c r="E1390" s="14" t="s">
        <v>75</v>
      </c>
    </row>
    <row r="1391" spans="1:5" x14ac:dyDescent="0.2">
      <c r="A1391" s="17" t="s">
        <v>2400</v>
      </c>
      <c r="B1391" s="14" t="s">
        <v>1030</v>
      </c>
      <c r="C1391" s="15" t="s">
        <v>63</v>
      </c>
      <c r="D1391" s="14" t="s">
        <v>939</v>
      </c>
      <c r="E1391" s="14" t="s">
        <v>75</v>
      </c>
    </row>
    <row r="1392" spans="1:5" x14ac:dyDescent="0.2">
      <c r="A1392" s="17" t="s">
        <v>2461</v>
      </c>
      <c r="B1392" s="14" t="s">
        <v>961</v>
      </c>
      <c r="C1392" s="15" t="s">
        <v>63</v>
      </c>
      <c r="D1392" s="14" t="s">
        <v>939</v>
      </c>
      <c r="E1392" s="14" t="s">
        <v>75</v>
      </c>
    </row>
    <row r="1393" spans="1:5" x14ac:dyDescent="0.2">
      <c r="A1393" s="17" t="s">
        <v>2406</v>
      </c>
      <c r="B1393" s="14" t="s">
        <v>1024</v>
      </c>
      <c r="C1393" s="15" t="s">
        <v>63</v>
      </c>
      <c r="D1393" s="14" t="s">
        <v>513</v>
      </c>
      <c r="E1393" s="14" t="s">
        <v>75</v>
      </c>
    </row>
    <row r="1394" spans="1:5" ht="25.5" x14ac:dyDescent="0.2">
      <c r="A1394" s="17" t="s">
        <v>2813</v>
      </c>
      <c r="B1394" s="14" t="s">
        <v>514</v>
      </c>
      <c r="C1394" s="15" t="s">
        <v>63</v>
      </c>
      <c r="D1394" s="14" t="s">
        <v>513</v>
      </c>
      <c r="E1394" s="14" t="s">
        <v>75</v>
      </c>
    </row>
    <row r="1395" spans="1:5" x14ac:dyDescent="0.2">
      <c r="A1395" s="17" t="s">
        <v>1591</v>
      </c>
      <c r="B1395" s="14" t="s">
        <v>1561</v>
      </c>
      <c r="C1395" s="15" t="s">
        <v>63</v>
      </c>
      <c r="D1395" s="14" t="s">
        <v>490</v>
      </c>
      <c r="E1395" s="14" t="s">
        <v>75</v>
      </c>
    </row>
    <row r="1396" spans="1:5" x14ac:dyDescent="0.2">
      <c r="A1396" s="17" t="s">
        <v>2822</v>
      </c>
      <c r="B1396" s="14" t="s">
        <v>499</v>
      </c>
      <c r="C1396" s="15" t="s">
        <v>63</v>
      </c>
      <c r="D1396" s="14" t="s">
        <v>490</v>
      </c>
      <c r="E1396" s="14" t="s">
        <v>75</v>
      </c>
    </row>
    <row r="1397" spans="1:5" x14ac:dyDescent="0.2">
      <c r="A1397" s="17" t="s">
        <v>2827</v>
      </c>
      <c r="B1397" s="14" t="s">
        <v>491</v>
      </c>
      <c r="C1397" s="15" t="s">
        <v>63</v>
      </c>
      <c r="D1397" s="14" t="s">
        <v>490</v>
      </c>
      <c r="E1397" s="14" t="s">
        <v>75</v>
      </c>
    </row>
    <row r="1398" spans="1:5" x14ac:dyDescent="0.2">
      <c r="A1398" s="17" t="s">
        <v>2807</v>
      </c>
      <c r="B1398" s="14" t="s">
        <v>523</v>
      </c>
      <c r="C1398" s="15" t="s">
        <v>63</v>
      </c>
      <c r="D1398" s="14" t="s">
        <v>122</v>
      </c>
      <c r="E1398" s="14" t="s">
        <v>75</v>
      </c>
    </row>
    <row r="1399" spans="1:5" x14ac:dyDescent="0.2">
      <c r="A1399" s="17" t="s">
        <v>3096</v>
      </c>
      <c r="B1399" s="14" t="s">
        <v>85</v>
      </c>
      <c r="C1399" s="15" t="s">
        <v>63</v>
      </c>
      <c r="D1399" s="14" t="s">
        <v>84</v>
      </c>
      <c r="E1399" s="14" t="s">
        <v>75</v>
      </c>
    </row>
    <row r="1400" spans="1:5" x14ac:dyDescent="0.2">
      <c r="A1400" s="17" t="s">
        <v>1599</v>
      </c>
      <c r="B1400" s="14" t="s">
        <v>1553</v>
      </c>
      <c r="C1400" s="15" t="s">
        <v>90</v>
      </c>
      <c r="D1400" s="14" t="s">
        <v>105</v>
      </c>
      <c r="E1400" s="14" t="s">
        <v>75</v>
      </c>
    </row>
    <row r="1401" spans="1:5" x14ac:dyDescent="0.2">
      <c r="A1401" s="17" t="s">
        <v>2519</v>
      </c>
      <c r="B1401" s="14" t="s">
        <v>891</v>
      </c>
      <c r="C1401" s="15" t="s">
        <v>90</v>
      </c>
      <c r="D1401" s="14" t="s">
        <v>105</v>
      </c>
      <c r="E1401" s="14" t="s">
        <v>75</v>
      </c>
    </row>
    <row r="1402" spans="1:5" ht="25.5" x14ac:dyDescent="0.2">
      <c r="A1402" s="17" t="s">
        <v>3055</v>
      </c>
      <c r="B1402" s="14" t="s">
        <v>162</v>
      </c>
      <c r="C1402" s="15" t="s">
        <v>90</v>
      </c>
      <c r="D1402" s="14" t="s">
        <v>37</v>
      </c>
      <c r="E1402" s="14" t="s">
        <v>75</v>
      </c>
    </row>
    <row r="1403" spans="1:5" ht="25.5" x14ac:dyDescent="0.2">
      <c r="A1403" s="17" t="s">
        <v>3025</v>
      </c>
      <c r="B1403" s="14" t="s">
        <v>212</v>
      </c>
      <c r="C1403" s="15" t="s">
        <v>90</v>
      </c>
      <c r="D1403" s="14" t="s">
        <v>157</v>
      </c>
      <c r="E1403" s="14" t="s">
        <v>75</v>
      </c>
    </row>
    <row r="1404" spans="1:5" x14ac:dyDescent="0.2">
      <c r="A1404" s="17" t="s">
        <v>3058</v>
      </c>
      <c r="B1404" s="14" t="s">
        <v>158</v>
      </c>
      <c r="C1404" s="15" t="s">
        <v>90</v>
      </c>
      <c r="D1404" s="14" t="s">
        <v>157</v>
      </c>
      <c r="E1404" s="14" t="s">
        <v>75</v>
      </c>
    </row>
    <row r="1405" spans="1:5" x14ac:dyDescent="0.2">
      <c r="A1405" s="17" t="s">
        <v>3041</v>
      </c>
      <c r="B1405" s="14" t="s">
        <v>186</v>
      </c>
      <c r="C1405" s="15" t="s">
        <v>90</v>
      </c>
      <c r="D1405" s="14" t="s">
        <v>185</v>
      </c>
      <c r="E1405" s="14" t="s">
        <v>75</v>
      </c>
    </row>
    <row r="1406" spans="1:5" x14ac:dyDescent="0.2">
      <c r="A1406" s="17" t="s">
        <v>1600</v>
      </c>
      <c r="B1406" s="14" t="s">
        <v>1552</v>
      </c>
      <c r="C1406" s="15" t="s">
        <v>90</v>
      </c>
      <c r="D1406" s="14" t="s">
        <v>185</v>
      </c>
      <c r="E1406" s="14" t="s">
        <v>75</v>
      </c>
    </row>
    <row r="1407" spans="1:5" x14ac:dyDescent="0.2">
      <c r="A1407" s="17" t="s">
        <v>3044</v>
      </c>
      <c r="B1407" s="14" t="s">
        <v>181</v>
      </c>
      <c r="C1407" s="15" t="s">
        <v>90</v>
      </c>
      <c r="D1407" s="14" t="s">
        <v>180</v>
      </c>
      <c r="E1407" s="14" t="s">
        <v>75</v>
      </c>
    </row>
    <row r="1408" spans="1:5" ht="25.5" x14ac:dyDescent="0.2">
      <c r="A1408" s="17" t="s">
        <v>3062</v>
      </c>
      <c r="B1408" s="14" t="s">
        <v>150</v>
      </c>
      <c r="C1408" s="15" t="s">
        <v>90</v>
      </c>
      <c r="D1408" s="14" t="s">
        <v>149</v>
      </c>
      <c r="E1408" s="14" t="s">
        <v>75</v>
      </c>
    </row>
    <row r="1409" spans="1:5" ht="25.5" x14ac:dyDescent="0.2">
      <c r="A1409" s="17" t="s">
        <v>3046</v>
      </c>
      <c r="B1409" s="14" t="s">
        <v>177</v>
      </c>
      <c r="C1409" s="15" t="s">
        <v>90</v>
      </c>
      <c r="D1409" s="14" t="s">
        <v>165</v>
      </c>
      <c r="E1409" s="14" t="s">
        <v>75</v>
      </c>
    </row>
    <row r="1410" spans="1:5" x14ac:dyDescent="0.2">
      <c r="A1410" s="17" t="s">
        <v>3092</v>
      </c>
      <c r="B1410" s="14" t="s">
        <v>93</v>
      </c>
      <c r="C1410" s="15" t="s">
        <v>90</v>
      </c>
      <c r="D1410" s="14" t="s">
        <v>92</v>
      </c>
      <c r="E1410" s="14" t="s">
        <v>75</v>
      </c>
    </row>
    <row r="1411" spans="1:5" x14ac:dyDescent="0.2">
      <c r="A1411" s="17" t="s">
        <v>3042</v>
      </c>
      <c r="B1411" s="14" t="s">
        <v>184</v>
      </c>
      <c r="C1411" s="15" t="s">
        <v>90</v>
      </c>
      <c r="D1411" s="14" t="s">
        <v>147</v>
      </c>
      <c r="E1411" s="14" t="s">
        <v>75</v>
      </c>
    </row>
    <row r="1412" spans="1:5" x14ac:dyDescent="0.2">
      <c r="A1412" s="17" t="s">
        <v>3063</v>
      </c>
      <c r="B1412" s="14" t="s">
        <v>148</v>
      </c>
      <c r="C1412" s="15" t="s">
        <v>90</v>
      </c>
      <c r="D1412" s="14" t="s">
        <v>147</v>
      </c>
      <c r="E1412" s="14" t="s">
        <v>75</v>
      </c>
    </row>
    <row r="1413" spans="1:5" x14ac:dyDescent="0.2">
      <c r="A1413" s="17" t="s">
        <v>2496</v>
      </c>
      <c r="B1413" s="14" t="s">
        <v>917</v>
      </c>
      <c r="C1413" s="15" t="s">
        <v>90</v>
      </c>
      <c r="D1413" s="14" t="s">
        <v>559</v>
      </c>
      <c r="E1413" s="14" t="s">
        <v>75</v>
      </c>
    </row>
    <row r="1414" spans="1:5" x14ac:dyDescent="0.2">
      <c r="A1414" s="17" t="s">
        <v>3043</v>
      </c>
      <c r="B1414" s="14" t="s">
        <v>183</v>
      </c>
      <c r="C1414" s="15" t="s">
        <v>90</v>
      </c>
      <c r="D1414" s="14" t="s">
        <v>182</v>
      </c>
      <c r="E1414" s="14" t="s">
        <v>75</v>
      </c>
    </row>
    <row r="1415" spans="1:5" ht="25.5" x14ac:dyDescent="0.2">
      <c r="A1415" s="17" t="s">
        <v>2497</v>
      </c>
      <c r="B1415" s="14" t="s">
        <v>916</v>
      </c>
      <c r="C1415" s="15" t="s">
        <v>90</v>
      </c>
      <c r="D1415" s="14" t="s">
        <v>845</v>
      </c>
      <c r="E1415" s="14" t="s">
        <v>75</v>
      </c>
    </row>
    <row r="1416" spans="1:5" ht="25.5" x14ac:dyDescent="0.2">
      <c r="A1416" s="17" t="s">
        <v>2974</v>
      </c>
      <c r="B1416" s="14" t="s">
        <v>295</v>
      </c>
      <c r="C1416" s="15" t="s">
        <v>90</v>
      </c>
      <c r="D1416" s="14" t="s">
        <v>294</v>
      </c>
      <c r="E1416" s="14" t="s">
        <v>75</v>
      </c>
    </row>
    <row r="1417" spans="1:5" x14ac:dyDescent="0.2">
      <c r="A1417" s="17" t="s">
        <v>3031</v>
      </c>
      <c r="B1417" s="14" t="s">
        <v>202</v>
      </c>
      <c r="C1417" s="15" t="s">
        <v>90</v>
      </c>
      <c r="D1417" s="14" t="s">
        <v>178</v>
      </c>
      <c r="E1417" s="14" t="s">
        <v>75</v>
      </c>
    </row>
    <row r="1418" spans="1:5" x14ac:dyDescent="0.2">
      <c r="A1418" s="17" t="s">
        <v>3045</v>
      </c>
      <c r="B1418" s="14" t="s">
        <v>179</v>
      </c>
      <c r="C1418" s="15" t="s">
        <v>90</v>
      </c>
      <c r="D1418" s="14" t="s">
        <v>178</v>
      </c>
      <c r="E1418" s="14" t="s">
        <v>75</v>
      </c>
    </row>
    <row r="1419" spans="1:5" ht="25.5" x14ac:dyDescent="0.2">
      <c r="A1419" s="17" t="s">
        <v>2478</v>
      </c>
      <c r="B1419" s="14" t="s">
        <v>940</v>
      </c>
      <c r="C1419" s="15" t="s">
        <v>90</v>
      </c>
      <c r="D1419" s="14" t="s">
        <v>939</v>
      </c>
      <c r="E1419" s="14" t="s">
        <v>75</v>
      </c>
    </row>
    <row r="1420" spans="1:5" ht="25.5" x14ac:dyDescent="0.2">
      <c r="A1420" s="17" t="s">
        <v>2975</v>
      </c>
      <c r="B1420" s="14" t="s">
        <v>293</v>
      </c>
      <c r="C1420" s="15" t="s">
        <v>90</v>
      </c>
      <c r="D1420" s="14" t="s">
        <v>122</v>
      </c>
      <c r="E1420" s="14" t="s">
        <v>75</v>
      </c>
    </row>
    <row r="1421" spans="1:5" x14ac:dyDescent="0.2">
      <c r="A1421" s="17" t="s">
        <v>3038</v>
      </c>
      <c r="B1421" s="14" t="s">
        <v>191</v>
      </c>
      <c r="C1421" s="15" t="s">
        <v>90</v>
      </c>
      <c r="D1421" s="14" t="s">
        <v>122</v>
      </c>
      <c r="E1421" s="14" t="s">
        <v>75</v>
      </c>
    </row>
    <row r="1422" spans="1:5" x14ac:dyDescent="0.2">
      <c r="A1422" s="17" t="s">
        <v>3057</v>
      </c>
      <c r="B1422" s="14" t="s">
        <v>159</v>
      </c>
      <c r="C1422" s="15" t="s">
        <v>90</v>
      </c>
      <c r="D1422" s="14" t="s">
        <v>84</v>
      </c>
      <c r="E1422" s="14" t="s">
        <v>75</v>
      </c>
    </row>
    <row r="1423" spans="1:5" x14ac:dyDescent="0.2">
      <c r="A1423" s="17" t="s">
        <v>1637</v>
      </c>
      <c r="B1423" s="14" t="s">
        <v>1515</v>
      </c>
      <c r="C1423" s="15" t="s">
        <v>70</v>
      </c>
      <c r="D1423" s="14" t="s">
        <v>13</v>
      </c>
      <c r="E1423" s="14" t="s">
        <v>75</v>
      </c>
    </row>
    <row r="1424" spans="1:5" x14ac:dyDescent="0.2">
      <c r="A1424" s="49" t="s">
        <v>1667</v>
      </c>
      <c r="B1424" s="46" t="s">
        <v>3324</v>
      </c>
      <c r="C1424" s="14" t="s">
        <v>70</v>
      </c>
      <c r="D1424" s="14" t="s">
        <v>122</v>
      </c>
      <c r="E1424" s="14" t="s">
        <v>75</v>
      </c>
    </row>
    <row r="1425" spans="1:5" ht="25.5" x14ac:dyDescent="0.2">
      <c r="A1425" s="17" t="s">
        <v>1667</v>
      </c>
      <c r="B1425" s="14" t="s">
        <v>1485</v>
      </c>
      <c r="C1425" s="15" t="s">
        <v>70</v>
      </c>
      <c r="D1425" s="14" t="s">
        <v>13</v>
      </c>
      <c r="E1425" s="14" t="s">
        <v>75</v>
      </c>
    </row>
    <row r="1426" spans="1:5" x14ac:dyDescent="0.2">
      <c r="A1426" s="17" t="s">
        <v>3085</v>
      </c>
      <c r="B1426" s="14" t="s">
        <v>106</v>
      </c>
      <c r="C1426" s="15" t="s">
        <v>70</v>
      </c>
      <c r="D1426" s="14" t="s">
        <v>105</v>
      </c>
      <c r="E1426" s="14" t="s">
        <v>75</v>
      </c>
    </row>
    <row r="1427" spans="1:5" x14ac:dyDescent="0.2">
      <c r="A1427" s="17" t="s">
        <v>1645</v>
      </c>
      <c r="B1427" s="14" t="s">
        <v>1507</v>
      </c>
      <c r="C1427" s="15" t="s">
        <v>70</v>
      </c>
      <c r="D1427" s="14" t="s">
        <v>157</v>
      </c>
      <c r="E1427" s="14" t="s">
        <v>75</v>
      </c>
    </row>
    <row r="1428" spans="1:5" x14ac:dyDescent="0.2">
      <c r="A1428" s="17" t="s">
        <v>1640</v>
      </c>
      <c r="B1428" s="14" t="s">
        <v>1512</v>
      </c>
      <c r="C1428" s="15" t="s">
        <v>70</v>
      </c>
      <c r="D1428" s="14" t="s">
        <v>704</v>
      </c>
      <c r="E1428" s="14" t="s">
        <v>75</v>
      </c>
    </row>
    <row r="1429" spans="1:5" x14ac:dyDescent="0.2">
      <c r="A1429" s="17" t="s">
        <v>1702</v>
      </c>
      <c r="B1429" s="14" t="s">
        <v>1456</v>
      </c>
      <c r="C1429" s="15" t="s">
        <v>70</v>
      </c>
      <c r="D1429" s="14" t="s">
        <v>76</v>
      </c>
      <c r="E1429" s="14" t="s">
        <v>75</v>
      </c>
    </row>
    <row r="1430" spans="1:5" ht="25.5" x14ac:dyDescent="0.2">
      <c r="A1430" s="17" t="s">
        <v>1629</v>
      </c>
      <c r="B1430" s="14" t="s">
        <v>1523</v>
      </c>
      <c r="C1430" s="15" t="s">
        <v>70</v>
      </c>
      <c r="D1430" s="14" t="s">
        <v>165</v>
      </c>
      <c r="E1430" s="14" t="s">
        <v>75</v>
      </c>
    </row>
    <row r="1431" spans="1:5" x14ac:dyDescent="0.2">
      <c r="A1431" s="17" t="s">
        <v>1594</v>
      </c>
      <c r="B1431" s="14" t="s">
        <v>1558</v>
      </c>
      <c r="C1431" s="15" t="s">
        <v>70</v>
      </c>
      <c r="D1431" s="14" t="s">
        <v>182</v>
      </c>
      <c r="E1431" s="14" t="s">
        <v>75</v>
      </c>
    </row>
    <row r="1432" spans="1:5" x14ac:dyDescent="0.2">
      <c r="A1432" s="17" t="s">
        <v>1622</v>
      </c>
      <c r="B1432" s="14" t="s">
        <v>1530</v>
      </c>
      <c r="C1432" s="15" t="s">
        <v>70</v>
      </c>
      <c r="D1432" s="14" t="s">
        <v>909</v>
      </c>
      <c r="E1432" s="14" t="s">
        <v>75</v>
      </c>
    </row>
    <row r="1433" spans="1:5" x14ac:dyDescent="0.2">
      <c r="A1433" s="17" t="s">
        <v>1607</v>
      </c>
      <c r="B1433" s="14" t="s">
        <v>1545</v>
      </c>
      <c r="C1433" s="15" t="s">
        <v>70</v>
      </c>
      <c r="D1433" s="14" t="s">
        <v>122</v>
      </c>
      <c r="E1433" s="14" t="s">
        <v>75</v>
      </c>
    </row>
    <row r="1434" spans="1:5" ht="25.5" x14ac:dyDescent="0.2">
      <c r="A1434" s="17" t="s">
        <v>2923</v>
      </c>
      <c r="B1434" s="14" t="s">
        <v>350</v>
      </c>
      <c r="C1434" s="15" t="s">
        <v>70</v>
      </c>
      <c r="D1434" s="14" t="s">
        <v>122</v>
      </c>
      <c r="E1434" s="14" t="s">
        <v>75</v>
      </c>
    </row>
    <row r="1435" spans="1:5" x14ac:dyDescent="0.2">
      <c r="A1435" s="17" t="s">
        <v>2541</v>
      </c>
      <c r="B1435" s="14" t="s">
        <v>868</v>
      </c>
      <c r="C1435" s="15" t="s">
        <v>70</v>
      </c>
      <c r="D1435" s="14" t="s">
        <v>105</v>
      </c>
      <c r="E1435" s="14" t="s">
        <v>75</v>
      </c>
    </row>
    <row r="1436" spans="1:5" x14ac:dyDescent="0.2">
      <c r="A1436" s="17" t="s">
        <v>2067</v>
      </c>
      <c r="B1436" s="14" t="s">
        <v>1391</v>
      </c>
      <c r="C1436" s="15" t="s">
        <v>70</v>
      </c>
      <c r="D1436" s="14" t="s">
        <v>157</v>
      </c>
      <c r="E1436" s="14" t="s">
        <v>75</v>
      </c>
    </row>
    <row r="1437" spans="1:5" x14ac:dyDescent="0.2">
      <c r="A1437" s="17" t="s">
        <v>2535</v>
      </c>
      <c r="B1437" s="14" t="s">
        <v>874</v>
      </c>
      <c r="C1437" s="15" t="s">
        <v>70</v>
      </c>
      <c r="D1437" s="14" t="s">
        <v>854</v>
      </c>
      <c r="E1437" s="14" t="s">
        <v>75</v>
      </c>
    </row>
    <row r="1438" spans="1:5" x14ac:dyDescent="0.2">
      <c r="A1438" s="17" t="s">
        <v>1644</v>
      </c>
      <c r="B1438" s="14" t="s">
        <v>1508</v>
      </c>
      <c r="C1438" s="15" t="s">
        <v>70</v>
      </c>
      <c r="D1438" s="14" t="s">
        <v>92</v>
      </c>
      <c r="E1438" s="14" t="s">
        <v>75</v>
      </c>
    </row>
    <row r="1439" spans="1:5" x14ac:dyDescent="0.2">
      <c r="A1439" s="17" t="s">
        <v>3099</v>
      </c>
      <c r="B1439" s="14" t="s">
        <v>77</v>
      </c>
      <c r="C1439" s="15" t="s">
        <v>70</v>
      </c>
      <c r="D1439" s="14" t="s">
        <v>76</v>
      </c>
      <c r="E1439" s="14" t="s">
        <v>75</v>
      </c>
    </row>
    <row r="1440" spans="1:5" x14ac:dyDescent="0.2">
      <c r="A1440" s="17" t="s">
        <v>1706</v>
      </c>
      <c r="B1440" s="14" t="s">
        <v>1452</v>
      </c>
      <c r="C1440" s="15" t="s">
        <v>70</v>
      </c>
      <c r="D1440" s="14" t="s">
        <v>149</v>
      </c>
      <c r="E1440" s="14" t="s">
        <v>75</v>
      </c>
    </row>
    <row r="1441" spans="1:5" ht="25.5" x14ac:dyDescent="0.2">
      <c r="A1441" s="17" t="s">
        <v>2514</v>
      </c>
      <c r="B1441" s="14" t="s">
        <v>897</v>
      </c>
      <c r="C1441" s="15" t="s">
        <v>70</v>
      </c>
      <c r="D1441" s="14" t="s">
        <v>287</v>
      </c>
      <c r="E1441" s="14" t="s">
        <v>75</v>
      </c>
    </row>
    <row r="1442" spans="1:5" x14ac:dyDescent="0.2">
      <c r="A1442" s="17" t="s">
        <v>2534</v>
      </c>
      <c r="B1442" s="14" t="s">
        <v>875</v>
      </c>
      <c r="C1442" s="15" t="s">
        <v>70</v>
      </c>
      <c r="D1442" s="14" t="s">
        <v>287</v>
      </c>
      <c r="E1442" s="14" t="s">
        <v>75</v>
      </c>
    </row>
    <row r="1443" spans="1:5" x14ac:dyDescent="0.2">
      <c r="A1443" s="17" t="s">
        <v>3082</v>
      </c>
      <c r="B1443" s="14" t="s">
        <v>112</v>
      </c>
      <c r="C1443" s="15" t="s">
        <v>70</v>
      </c>
      <c r="D1443" s="14" t="s">
        <v>111</v>
      </c>
      <c r="E1443" s="14" t="s">
        <v>75</v>
      </c>
    </row>
    <row r="1444" spans="1:5" x14ac:dyDescent="0.2">
      <c r="A1444" s="17" t="s">
        <v>3078</v>
      </c>
      <c r="B1444" s="14" t="s">
        <v>119</v>
      </c>
      <c r="C1444" s="15" t="s">
        <v>70</v>
      </c>
      <c r="D1444" s="14" t="s">
        <v>43</v>
      </c>
      <c r="E1444" s="14" t="s">
        <v>75</v>
      </c>
    </row>
    <row r="1445" spans="1:5" x14ac:dyDescent="0.2">
      <c r="A1445" s="17" t="s">
        <v>2547</v>
      </c>
      <c r="B1445" s="14" t="s">
        <v>862</v>
      </c>
      <c r="C1445" s="15" t="s">
        <v>70</v>
      </c>
      <c r="D1445" s="14" t="s">
        <v>515</v>
      </c>
      <c r="E1445" s="14" t="s">
        <v>75</v>
      </c>
    </row>
    <row r="1446" spans="1:5" x14ac:dyDescent="0.2">
      <c r="A1446" s="49" t="s">
        <v>3357</v>
      </c>
      <c r="B1446" s="46" t="s">
        <v>3327</v>
      </c>
      <c r="C1446" s="14" t="s">
        <v>70</v>
      </c>
      <c r="D1446" s="14" t="s">
        <v>294</v>
      </c>
      <c r="E1446" s="14" t="s">
        <v>75</v>
      </c>
    </row>
    <row r="1447" spans="1:5" ht="25.5" x14ac:dyDescent="0.2">
      <c r="A1447" s="17" t="s">
        <v>2978</v>
      </c>
      <c r="B1447" s="14" t="s">
        <v>288</v>
      </c>
      <c r="C1447" s="15" t="s">
        <v>70</v>
      </c>
      <c r="D1447" s="14" t="s">
        <v>287</v>
      </c>
      <c r="E1447" s="14" t="s">
        <v>75</v>
      </c>
    </row>
    <row r="1448" spans="1:5" x14ac:dyDescent="0.2">
      <c r="A1448" s="17" t="s">
        <v>2503</v>
      </c>
      <c r="B1448" s="14" t="s">
        <v>910</v>
      </c>
      <c r="C1448" s="15" t="s">
        <v>70</v>
      </c>
      <c r="D1448" s="14" t="s">
        <v>909</v>
      </c>
      <c r="E1448" s="14" t="s">
        <v>75</v>
      </c>
    </row>
    <row r="1449" spans="1:5" x14ac:dyDescent="0.2">
      <c r="A1449" s="17" t="s">
        <v>3076</v>
      </c>
      <c r="B1449" s="14" t="s">
        <v>123</v>
      </c>
      <c r="C1449" s="15" t="s">
        <v>70</v>
      </c>
      <c r="D1449" s="14" t="s">
        <v>122</v>
      </c>
      <c r="E1449" s="14" t="s">
        <v>75</v>
      </c>
    </row>
    <row r="1450" spans="1:5" x14ac:dyDescent="0.2">
      <c r="A1450" s="17" t="s">
        <v>2116</v>
      </c>
      <c r="B1450" s="14" t="s">
        <v>1342</v>
      </c>
      <c r="C1450" s="15" t="s">
        <v>70</v>
      </c>
      <c r="D1450" s="14" t="s">
        <v>105</v>
      </c>
      <c r="E1450" s="14" t="s">
        <v>75</v>
      </c>
    </row>
    <row r="1451" spans="1:5" x14ac:dyDescent="0.2">
      <c r="A1451" s="17" t="s">
        <v>2155</v>
      </c>
      <c r="B1451" s="14" t="s">
        <v>1303</v>
      </c>
      <c r="C1451" s="15" t="s">
        <v>70</v>
      </c>
      <c r="D1451" s="14" t="s">
        <v>37</v>
      </c>
      <c r="E1451" s="14" t="s">
        <v>75</v>
      </c>
    </row>
    <row r="1452" spans="1:5" x14ac:dyDescent="0.2">
      <c r="A1452" s="17" t="s">
        <v>2190</v>
      </c>
      <c r="B1452" s="14" t="s">
        <v>1267</v>
      </c>
      <c r="C1452" s="15" t="s">
        <v>70</v>
      </c>
      <c r="D1452" s="14" t="s">
        <v>1</v>
      </c>
      <c r="E1452" s="14" t="s">
        <v>75</v>
      </c>
    </row>
    <row r="1453" spans="1:5" x14ac:dyDescent="0.2">
      <c r="A1453" s="17" t="s">
        <v>2191</v>
      </c>
      <c r="B1453" s="14" t="s">
        <v>1266</v>
      </c>
      <c r="C1453" s="15" t="s">
        <v>70</v>
      </c>
      <c r="D1453" s="14" t="s">
        <v>704</v>
      </c>
      <c r="E1453" s="14" t="s">
        <v>75</v>
      </c>
    </row>
    <row r="1454" spans="1:5" x14ac:dyDescent="0.2">
      <c r="A1454" s="17" t="s">
        <v>2192</v>
      </c>
      <c r="B1454" s="14" t="s">
        <v>1265</v>
      </c>
      <c r="C1454" s="15" t="s">
        <v>70</v>
      </c>
      <c r="D1454" s="14" t="s">
        <v>2</v>
      </c>
      <c r="E1454" s="14" t="s">
        <v>75</v>
      </c>
    </row>
    <row r="1455" spans="1:5" x14ac:dyDescent="0.2">
      <c r="A1455" s="17" t="s">
        <v>2170</v>
      </c>
      <c r="B1455" s="14" t="s">
        <v>1288</v>
      </c>
      <c r="C1455" s="15" t="s">
        <v>70</v>
      </c>
      <c r="D1455" s="14" t="s">
        <v>854</v>
      </c>
      <c r="E1455" s="14" t="s">
        <v>75</v>
      </c>
    </row>
    <row r="1456" spans="1:5" x14ac:dyDescent="0.2">
      <c r="A1456" s="17" t="s">
        <v>2213</v>
      </c>
      <c r="B1456" s="14" t="s">
        <v>1244</v>
      </c>
      <c r="C1456" s="15" t="s">
        <v>70</v>
      </c>
      <c r="D1456" s="14" t="s">
        <v>185</v>
      </c>
      <c r="E1456" s="14" t="s">
        <v>75</v>
      </c>
    </row>
    <row r="1457" spans="1:5" x14ac:dyDescent="0.2">
      <c r="A1457" s="17" t="s">
        <v>2174</v>
      </c>
      <c r="B1457" s="14" t="s">
        <v>1284</v>
      </c>
      <c r="C1457" s="15" t="s">
        <v>70</v>
      </c>
      <c r="D1457" s="14" t="s">
        <v>1072</v>
      </c>
      <c r="E1457" s="14" t="s">
        <v>75</v>
      </c>
    </row>
    <row r="1458" spans="1:5" x14ac:dyDescent="0.2">
      <c r="A1458" s="17" t="s">
        <v>2175</v>
      </c>
      <c r="B1458" s="14" t="s">
        <v>1283</v>
      </c>
      <c r="C1458" s="15" t="s">
        <v>70</v>
      </c>
      <c r="D1458" s="14" t="s">
        <v>501</v>
      </c>
      <c r="E1458" s="14" t="s">
        <v>75</v>
      </c>
    </row>
    <row r="1459" spans="1:5" x14ac:dyDescent="0.2">
      <c r="A1459" s="17" t="s">
        <v>2171</v>
      </c>
      <c r="B1459" s="14" t="s">
        <v>1287</v>
      </c>
      <c r="C1459" s="15" t="s">
        <v>70</v>
      </c>
      <c r="D1459" s="14" t="s">
        <v>92</v>
      </c>
      <c r="E1459" s="14" t="s">
        <v>75</v>
      </c>
    </row>
    <row r="1460" spans="1:5" x14ac:dyDescent="0.2">
      <c r="A1460" s="17" t="s">
        <v>2122</v>
      </c>
      <c r="B1460" s="14" t="s">
        <v>1336</v>
      </c>
      <c r="C1460" s="15" t="s">
        <v>70</v>
      </c>
      <c r="D1460" s="14" t="s">
        <v>1186</v>
      </c>
      <c r="E1460" s="14" t="s">
        <v>75</v>
      </c>
    </row>
    <row r="1461" spans="1:5" x14ac:dyDescent="0.2">
      <c r="A1461" s="17" t="s">
        <v>2148</v>
      </c>
      <c r="B1461" s="14" t="s">
        <v>1310</v>
      </c>
      <c r="C1461" s="15" t="s">
        <v>70</v>
      </c>
      <c r="D1461" s="14" t="s">
        <v>533</v>
      </c>
      <c r="E1461" s="14" t="s">
        <v>75</v>
      </c>
    </row>
    <row r="1462" spans="1:5" x14ac:dyDescent="0.2">
      <c r="A1462" s="17" t="s">
        <v>1723</v>
      </c>
      <c r="B1462" s="14" t="s">
        <v>1435</v>
      </c>
      <c r="C1462" s="15" t="s">
        <v>70</v>
      </c>
      <c r="D1462" s="14" t="s">
        <v>180</v>
      </c>
      <c r="E1462" s="14" t="s">
        <v>75</v>
      </c>
    </row>
    <row r="1463" spans="1:5" x14ac:dyDescent="0.2">
      <c r="A1463" s="17" t="s">
        <v>2126</v>
      </c>
      <c r="B1463" s="14" t="s">
        <v>1332</v>
      </c>
      <c r="C1463" s="15" t="s">
        <v>70</v>
      </c>
      <c r="D1463" s="14" t="s">
        <v>149</v>
      </c>
      <c r="E1463" s="14" t="s">
        <v>75</v>
      </c>
    </row>
    <row r="1464" spans="1:5" ht="25.5" x14ac:dyDescent="0.2">
      <c r="A1464" s="17" t="s">
        <v>2489</v>
      </c>
      <c r="B1464" s="14" t="s">
        <v>924</v>
      </c>
      <c r="C1464" s="15" t="s">
        <v>70</v>
      </c>
      <c r="D1464" s="14" t="s">
        <v>165</v>
      </c>
      <c r="E1464" s="14" t="s">
        <v>75</v>
      </c>
    </row>
    <row r="1465" spans="1:5" x14ac:dyDescent="0.2">
      <c r="A1465" s="17" t="s">
        <v>2490</v>
      </c>
      <c r="B1465" s="14" t="s">
        <v>923</v>
      </c>
      <c r="C1465" s="15" t="s">
        <v>70</v>
      </c>
      <c r="D1465" s="14" t="s">
        <v>287</v>
      </c>
      <c r="E1465" s="14" t="s">
        <v>75</v>
      </c>
    </row>
    <row r="1466" spans="1:5" x14ac:dyDescent="0.2">
      <c r="A1466" s="17" t="s">
        <v>2131</v>
      </c>
      <c r="B1466" s="14" t="s">
        <v>1327</v>
      </c>
      <c r="C1466" s="15" t="s">
        <v>70</v>
      </c>
      <c r="D1466" s="14" t="s">
        <v>780</v>
      </c>
      <c r="E1466" s="14" t="s">
        <v>75</v>
      </c>
    </row>
    <row r="1467" spans="1:5" ht="25.5" x14ac:dyDescent="0.2">
      <c r="A1467" s="17" t="s">
        <v>2162</v>
      </c>
      <c r="B1467" s="14" t="s">
        <v>1296</v>
      </c>
      <c r="C1467" s="15" t="s">
        <v>70</v>
      </c>
      <c r="D1467" s="14" t="s">
        <v>111</v>
      </c>
      <c r="E1467" s="14" t="s">
        <v>75</v>
      </c>
    </row>
    <row r="1468" spans="1:5" x14ac:dyDescent="0.2">
      <c r="A1468" s="17" t="s">
        <v>2134</v>
      </c>
      <c r="B1468" s="14" t="s">
        <v>1324</v>
      </c>
      <c r="C1468" s="15" t="s">
        <v>70</v>
      </c>
      <c r="D1468" s="14" t="s">
        <v>559</v>
      </c>
      <c r="E1468" s="14" t="s">
        <v>75</v>
      </c>
    </row>
    <row r="1469" spans="1:5" x14ac:dyDescent="0.2">
      <c r="A1469" s="17" t="s">
        <v>2163</v>
      </c>
      <c r="B1469" s="14" t="s">
        <v>1295</v>
      </c>
      <c r="C1469" s="15" t="s">
        <v>70</v>
      </c>
      <c r="D1469" s="14" t="s">
        <v>182</v>
      </c>
      <c r="E1469" s="14" t="s">
        <v>75</v>
      </c>
    </row>
    <row r="1470" spans="1:5" x14ac:dyDescent="0.2">
      <c r="A1470" s="17" t="s">
        <v>2179</v>
      </c>
      <c r="B1470" s="14" t="s">
        <v>1279</v>
      </c>
      <c r="C1470" s="15" t="s">
        <v>70</v>
      </c>
      <c r="D1470" s="14" t="s">
        <v>845</v>
      </c>
      <c r="E1470" s="14" t="s">
        <v>75</v>
      </c>
    </row>
    <row r="1471" spans="1:5" x14ac:dyDescent="0.2">
      <c r="A1471" s="17" t="s">
        <v>2137</v>
      </c>
      <c r="B1471" s="14" t="s">
        <v>1321</v>
      </c>
      <c r="C1471" s="15" t="s">
        <v>70</v>
      </c>
      <c r="D1471" s="14" t="s">
        <v>515</v>
      </c>
      <c r="E1471" s="14" t="s">
        <v>75</v>
      </c>
    </row>
    <row r="1472" spans="1:5" x14ac:dyDescent="0.2">
      <c r="A1472" s="17" t="s">
        <v>1721</v>
      </c>
      <c r="B1472" s="14" t="s">
        <v>1437</v>
      </c>
      <c r="C1472" s="15" t="s">
        <v>70</v>
      </c>
      <c r="D1472" s="14" t="s">
        <v>294</v>
      </c>
      <c r="E1472" s="14" t="s">
        <v>75</v>
      </c>
    </row>
    <row r="1473" spans="1:5" x14ac:dyDescent="0.2">
      <c r="A1473" s="49" t="s">
        <v>3358</v>
      </c>
      <c r="B1473" s="46" t="s">
        <v>3329</v>
      </c>
      <c r="C1473" s="14" t="s">
        <v>70</v>
      </c>
      <c r="D1473" s="14" t="s">
        <v>178</v>
      </c>
      <c r="E1473" s="14" t="s">
        <v>75</v>
      </c>
    </row>
    <row r="1474" spans="1:5" x14ac:dyDescent="0.2">
      <c r="A1474" s="17" t="s">
        <v>2208</v>
      </c>
      <c r="B1474" s="14" t="s">
        <v>1249</v>
      </c>
      <c r="C1474" s="15" t="s">
        <v>70</v>
      </c>
      <c r="D1474" s="14" t="s">
        <v>86</v>
      </c>
      <c r="E1474" s="14" t="s">
        <v>75</v>
      </c>
    </row>
    <row r="1475" spans="1:5" x14ac:dyDescent="0.2">
      <c r="A1475" s="17" t="s">
        <v>2186</v>
      </c>
      <c r="B1475" s="14" t="s">
        <v>1271</v>
      </c>
      <c r="C1475" s="15" t="s">
        <v>70</v>
      </c>
      <c r="D1475" s="14" t="s">
        <v>939</v>
      </c>
      <c r="E1475" s="14" t="s">
        <v>75</v>
      </c>
    </row>
    <row r="1476" spans="1:5" x14ac:dyDescent="0.2">
      <c r="A1476" s="17" t="s">
        <v>2143</v>
      </c>
      <c r="B1476" s="14" t="s">
        <v>1315</v>
      </c>
      <c r="C1476" s="15" t="s">
        <v>70</v>
      </c>
      <c r="D1476" s="14" t="s">
        <v>513</v>
      </c>
      <c r="E1476" s="14" t="s">
        <v>75</v>
      </c>
    </row>
    <row r="1477" spans="1:5" x14ac:dyDescent="0.2">
      <c r="A1477" s="17" t="s">
        <v>2145</v>
      </c>
      <c r="B1477" s="14" t="s">
        <v>1313</v>
      </c>
      <c r="C1477" s="15" t="s">
        <v>70</v>
      </c>
      <c r="D1477" s="14" t="s">
        <v>490</v>
      </c>
      <c r="E1477" s="14" t="s">
        <v>75</v>
      </c>
    </row>
    <row r="1478" spans="1:5" x14ac:dyDescent="0.2">
      <c r="A1478" s="17" t="s">
        <v>2166</v>
      </c>
      <c r="B1478" s="14" t="s">
        <v>1292</v>
      </c>
      <c r="C1478" s="15" t="s">
        <v>70</v>
      </c>
      <c r="D1478" s="14" t="s">
        <v>122</v>
      </c>
      <c r="E1478" s="14" t="s">
        <v>75</v>
      </c>
    </row>
    <row r="1479" spans="1:5" x14ac:dyDescent="0.2">
      <c r="A1479" s="17" t="s">
        <v>2146</v>
      </c>
      <c r="B1479" s="14" t="s">
        <v>1312</v>
      </c>
      <c r="C1479" s="15" t="s">
        <v>70</v>
      </c>
      <c r="D1479" s="14" t="s">
        <v>84</v>
      </c>
      <c r="E1479" s="14" t="s">
        <v>75</v>
      </c>
    </row>
    <row r="1480" spans="1:5" x14ac:dyDescent="0.2">
      <c r="A1480" s="17" t="s">
        <v>2486</v>
      </c>
      <c r="B1480" s="14" t="s">
        <v>929</v>
      </c>
      <c r="C1480" s="15" t="s">
        <v>70</v>
      </c>
      <c r="D1480" s="14" t="s">
        <v>928</v>
      </c>
      <c r="E1480" s="14" t="s">
        <v>75</v>
      </c>
    </row>
    <row r="1481" spans="1:5" x14ac:dyDescent="0.2">
      <c r="A1481" s="17" t="s">
        <v>1670</v>
      </c>
      <c r="B1481" s="14" t="s">
        <v>1482</v>
      </c>
      <c r="C1481" s="15" t="s">
        <v>70</v>
      </c>
      <c r="D1481" s="14" t="s">
        <v>533</v>
      </c>
      <c r="E1481" s="14" t="s">
        <v>75</v>
      </c>
    </row>
    <row r="1482" spans="1:5" x14ac:dyDescent="0.2">
      <c r="A1482" s="17" t="s">
        <v>2101</v>
      </c>
      <c r="B1482" s="14" t="s">
        <v>1357</v>
      </c>
      <c r="C1482" s="15" t="s">
        <v>70</v>
      </c>
      <c r="D1482" s="14" t="s">
        <v>122</v>
      </c>
      <c r="E1482" s="14" t="s">
        <v>75</v>
      </c>
    </row>
    <row r="1483" spans="1:5" x14ac:dyDescent="0.2">
      <c r="A1483" s="17" t="s">
        <v>2785</v>
      </c>
      <c r="B1483" s="14" t="s">
        <v>558</v>
      </c>
      <c r="C1483" s="15" t="s">
        <v>70</v>
      </c>
      <c r="D1483" s="14" t="s">
        <v>37</v>
      </c>
      <c r="E1483" s="14" t="s">
        <v>75</v>
      </c>
    </row>
    <row r="1484" spans="1:5" x14ac:dyDescent="0.2">
      <c r="A1484" s="17" t="s">
        <v>1712</v>
      </c>
      <c r="B1484" s="14" t="s">
        <v>1446</v>
      </c>
      <c r="C1484" s="15" t="s">
        <v>70</v>
      </c>
      <c r="D1484" s="14" t="s">
        <v>37</v>
      </c>
      <c r="E1484" s="14" t="s">
        <v>75</v>
      </c>
    </row>
    <row r="1485" spans="1:5" x14ac:dyDescent="0.2">
      <c r="A1485" s="17" t="s">
        <v>2555</v>
      </c>
      <c r="B1485" s="14" t="s">
        <v>852</v>
      </c>
      <c r="C1485" s="15" t="s">
        <v>70</v>
      </c>
      <c r="D1485" s="14" t="s">
        <v>37</v>
      </c>
      <c r="E1485" s="14" t="s">
        <v>75</v>
      </c>
    </row>
    <row r="1486" spans="1:5" x14ac:dyDescent="0.2">
      <c r="A1486" s="17" t="s">
        <v>2666</v>
      </c>
      <c r="B1486" s="14" t="s">
        <v>716</v>
      </c>
      <c r="C1486" s="15" t="s">
        <v>70</v>
      </c>
      <c r="D1486" s="14" t="s">
        <v>105</v>
      </c>
      <c r="E1486" s="14" t="s">
        <v>75</v>
      </c>
    </row>
    <row r="1487" spans="1:5" x14ac:dyDescent="0.2">
      <c r="A1487" s="17" t="s">
        <v>2734</v>
      </c>
      <c r="B1487" s="14" t="s">
        <v>625</v>
      </c>
      <c r="C1487" s="15" t="s">
        <v>70</v>
      </c>
      <c r="D1487" s="14" t="s">
        <v>105</v>
      </c>
      <c r="E1487" s="14" t="s">
        <v>75</v>
      </c>
    </row>
    <row r="1488" spans="1:5" x14ac:dyDescent="0.2">
      <c r="A1488" s="17" t="s">
        <v>2234</v>
      </c>
      <c r="B1488" s="14" t="s">
        <v>1219</v>
      </c>
      <c r="C1488" s="15" t="s">
        <v>70</v>
      </c>
      <c r="D1488" s="14" t="s">
        <v>37</v>
      </c>
      <c r="E1488" s="14" t="s">
        <v>75</v>
      </c>
    </row>
    <row r="1489" spans="1:5" x14ac:dyDescent="0.2">
      <c r="A1489" s="17" t="s">
        <v>2247</v>
      </c>
      <c r="B1489" s="14" t="s">
        <v>1202</v>
      </c>
      <c r="C1489" s="15" t="s">
        <v>70</v>
      </c>
      <c r="D1489" s="14" t="s">
        <v>115</v>
      </c>
      <c r="E1489" s="14" t="s">
        <v>75</v>
      </c>
    </row>
    <row r="1490" spans="1:5" x14ac:dyDescent="0.2">
      <c r="A1490" s="17" t="s">
        <v>2639</v>
      </c>
      <c r="B1490" s="14" t="s">
        <v>750</v>
      </c>
      <c r="C1490" s="15" t="s">
        <v>70</v>
      </c>
      <c r="D1490" s="14" t="s">
        <v>749</v>
      </c>
      <c r="E1490" s="14" t="s">
        <v>75</v>
      </c>
    </row>
    <row r="1491" spans="1:5" x14ac:dyDescent="0.2">
      <c r="A1491" s="17" t="s">
        <v>2671</v>
      </c>
      <c r="B1491" s="14" t="s">
        <v>709</v>
      </c>
      <c r="C1491" s="15" t="s">
        <v>70</v>
      </c>
      <c r="D1491" s="14" t="s">
        <v>508</v>
      </c>
      <c r="E1491" s="14" t="s">
        <v>75</v>
      </c>
    </row>
    <row r="1492" spans="1:5" x14ac:dyDescent="0.2">
      <c r="A1492" s="17" t="s">
        <v>2674</v>
      </c>
      <c r="B1492" s="14" t="s">
        <v>705</v>
      </c>
      <c r="C1492" s="15" t="s">
        <v>70</v>
      </c>
      <c r="D1492" s="14" t="s">
        <v>704</v>
      </c>
      <c r="E1492" s="14" t="s">
        <v>75</v>
      </c>
    </row>
    <row r="1493" spans="1:5" x14ac:dyDescent="0.2">
      <c r="A1493" s="17" t="s">
        <v>2675</v>
      </c>
      <c r="B1493" s="14" t="s">
        <v>703</v>
      </c>
      <c r="C1493" s="15" t="s">
        <v>70</v>
      </c>
      <c r="D1493" s="14" t="s">
        <v>2</v>
      </c>
      <c r="E1493" s="14" t="s">
        <v>75</v>
      </c>
    </row>
    <row r="1494" spans="1:5" x14ac:dyDescent="0.2">
      <c r="A1494" s="17" t="s">
        <v>2255</v>
      </c>
      <c r="B1494" s="14" t="s">
        <v>1192</v>
      </c>
      <c r="C1494" s="15" t="s">
        <v>70</v>
      </c>
      <c r="D1494" s="14" t="s">
        <v>854</v>
      </c>
      <c r="E1494" s="14" t="s">
        <v>75</v>
      </c>
    </row>
    <row r="1495" spans="1:5" x14ac:dyDescent="0.2">
      <c r="A1495" s="17" t="s">
        <v>2244</v>
      </c>
      <c r="B1495" s="14" t="s">
        <v>1205</v>
      </c>
      <c r="C1495" s="15" t="s">
        <v>70</v>
      </c>
      <c r="D1495" s="14" t="s">
        <v>38</v>
      </c>
      <c r="E1495" s="14" t="s">
        <v>75</v>
      </c>
    </row>
    <row r="1496" spans="1:5" x14ac:dyDescent="0.2">
      <c r="A1496" s="17" t="s">
        <v>2682</v>
      </c>
      <c r="B1496" s="14" t="s">
        <v>694</v>
      </c>
      <c r="C1496" s="15" t="s">
        <v>70</v>
      </c>
      <c r="D1496" s="14" t="s">
        <v>185</v>
      </c>
      <c r="E1496" s="14" t="s">
        <v>75</v>
      </c>
    </row>
    <row r="1497" spans="1:5" x14ac:dyDescent="0.2">
      <c r="A1497" s="17" t="s">
        <v>2640</v>
      </c>
      <c r="B1497" s="14" t="s">
        <v>748</v>
      </c>
      <c r="C1497" s="15" t="s">
        <v>70</v>
      </c>
      <c r="D1497" s="14" t="s">
        <v>747</v>
      </c>
      <c r="E1497" s="14" t="s">
        <v>75</v>
      </c>
    </row>
    <row r="1498" spans="1:5" x14ac:dyDescent="0.2">
      <c r="A1498" s="17" t="s">
        <v>2662</v>
      </c>
      <c r="B1498" s="14" t="s">
        <v>720</v>
      </c>
      <c r="C1498" s="15" t="s">
        <v>70</v>
      </c>
      <c r="D1498" s="14" t="s">
        <v>501</v>
      </c>
      <c r="E1498" s="14" t="s">
        <v>75</v>
      </c>
    </row>
    <row r="1499" spans="1:5" x14ac:dyDescent="0.2">
      <c r="A1499" s="17" t="s">
        <v>2281</v>
      </c>
      <c r="B1499" s="14" t="s">
        <v>1162</v>
      </c>
      <c r="C1499" s="15" t="s">
        <v>70</v>
      </c>
      <c r="D1499" s="14" t="s">
        <v>1161</v>
      </c>
      <c r="E1499" s="14" t="s">
        <v>75</v>
      </c>
    </row>
    <row r="1500" spans="1:5" x14ac:dyDescent="0.2">
      <c r="A1500" s="17" t="s">
        <v>2641</v>
      </c>
      <c r="B1500" s="14" t="s">
        <v>746</v>
      </c>
      <c r="C1500" s="15" t="s">
        <v>70</v>
      </c>
      <c r="D1500" s="14" t="s">
        <v>547</v>
      </c>
      <c r="E1500" s="14" t="s">
        <v>75</v>
      </c>
    </row>
    <row r="1501" spans="1:5" x14ac:dyDescent="0.2">
      <c r="A1501" s="17" t="s">
        <v>2689</v>
      </c>
      <c r="B1501" s="14" t="s">
        <v>686</v>
      </c>
      <c r="C1501" s="15" t="s">
        <v>70</v>
      </c>
      <c r="D1501" s="14" t="s">
        <v>92</v>
      </c>
      <c r="E1501" s="14" t="s">
        <v>75</v>
      </c>
    </row>
    <row r="1502" spans="1:5" x14ac:dyDescent="0.2">
      <c r="A1502" s="17" t="s">
        <v>2260</v>
      </c>
      <c r="B1502" s="14" t="s">
        <v>1187</v>
      </c>
      <c r="C1502" s="15" t="s">
        <v>70</v>
      </c>
      <c r="D1502" s="14" t="s">
        <v>1186</v>
      </c>
      <c r="E1502" s="14" t="s">
        <v>75</v>
      </c>
    </row>
    <row r="1503" spans="1:5" x14ac:dyDescent="0.2">
      <c r="A1503" s="17" t="s">
        <v>2282</v>
      </c>
      <c r="B1503" s="14" t="s">
        <v>1160</v>
      </c>
      <c r="C1503" s="15" t="s">
        <v>70</v>
      </c>
      <c r="D1503" s="14" t="s">
        <v>533</v>
      </c>
      <c r="E1503" s="14" t="s">
        <v>75</v>
      </c>
    </row>
    <row r="1504" spans="1:5" ht="25.5" x14ac:dyDescent="0.2">
      <c r="A1504" s="17" t="s">
        <v>2292</v>
      </c>
      <c r="B1504" s="14" t="s">
        <v>1150</v>
      </c>
      <c r="C1504" s="15" t="s">
        <v>70</v>
      </c>
      <c r="D1504" s="14" t="s">
        <v>180</v>
      </c>
      <c r="E1504" s="14" t="s">
        <v>75</v>
      </c>
    </row>
    <row r="1505" spans="1:5" x14ac:dyDescent="0.2">
      <c r="A1505" s="17" t="s">
        <v>2286</v>
      </c>
      <c r="B1505" s="14" t="s">
        <v>1156</v>
      </c>
      <c r="C1505" s="15" t="s">
        <v>70</v>
      </c>
      <c r="D1505" s="14" t="s">
        <v>482</v>
      </c>
      <c r="E1505" s="14" t="s">
        <v>75</v>
      </c>
    </row>
    <row r="1506" spans="1:5" ht="25.5" x14ac:dyDescent="0.2">
      <c r="A1506" s="17" t="s">
        <v>2290</v>
      </c>
      <c r="B1506" s="14" t="s">
        <v>1152</v>
      </c>
      <c r="C1506" s="15" t="s">
        <v>70</v>
      </c>
      <c r="D1506" s="14" t="s">
        <v>76</v>
      </c>
      <c r="E1506" s="14" t="s">
        <v>75</v>
      </c>
    </row>
    <row r="1507" spans="1:5" x14ac:dyDescent="0.2">
      <c r="A1507" s="17" t="s">
        <v>2695</v>
      </c>
      <c r="B1507" s="14" t="s">
        <v>680</v>
      </c>
      <c r="C1507" s="15" t="s">
        <v>70</v>
      </c>
      <c r="D1507" s="14" t="s">
        <v>149</v>
      </c>
      <c r="E1507" s="14" t="s">
        <v>75</v>
      </c>
    </row>
    <row r="1508" spans="1:5" ht="25.5" x14ac:dyDescent="0.2">
      <c r="A1508" s="49" t="s">
        <v>2495</v>
      </c>
      <c r="B1508" s="46" t="s">
        <v>3332</v>
      </c>
      <c r="C1508" s="14" t="s">
        <v>70</v>
      </c>
      <c r="D1508" s="14" t="s">
        <v>3344</v>
      </c>
      <c r="E1508" s="14" t="s">
        <v>75</v>
      </c>
    </row>
    <row r="1509" spans="1:5" ht="25.5" x14ac:dyDescent="0.2">
      <c r="A1509" s="17" t="s">
        <v>2495</v>
      </c>
      <c r="B1509" s="14" t="s">
        <v>918</v>
      </c>
      <c r="C1509" s="15" t="s">
        <v>70</v>
      </c>
      <c r="D1509" s="14" t="s">
        <v>165</v>
      </c>
      <c r="E1509" s="14" t="s">
        <v>75</v>
      </c>
    </row>
    <row r="1510" spans="1:5" x14ac:dyDescent="0.2">
      <c r="A1510" s="17" t="s">
        <v>2492</v>
      </c>
      <c r="B1510" s="14" t="s">
        <v>921</v>
      </c>
      <c r="C1510" s="15" t="s">
        <v>70</v>
      </c>
      <c r="D1510" s="14" t="s">
        <v>287</v>
      </c>
      <c r="E1510" s="14" t="s">
        <v>75</v>
      </c>
    </row>
    <row r="1511" spans="1:5" ht="25.5" x14ac:dyDescent="0.2">
      <c r="A1511" s="17" t="s">
        <v>2657</v>
      </c>
      <c r="B1511" s="14" t="s">
        <v>725</v>
      </c>
      <c r="C1511" s="15" t="s">
        <v>70</v>
      </c>
      <c r="D1511" s="14" t="s">
        <v>147</v>
      </c>
      <c r="E1511" s="14" t="s">
        <v>75</v>
      </c>
    </row>
    <row r="1512" spans="1:5" x14ac:dyDescent="0.2">
      <c r="A1512" s="17" t="s">
        <v>2266</v>
      </c>
      <c r="B1512" s="14" t="s">
        <v>1180</v>
      </c>
      <c r="C1512" s="15" t="s">
        <v>70</v>
      </c>
      <c r="D1512" s="14" t="s">
        <v>43</v>
      </c>
      <c r="E1512" s="14" t="s">
        <v>75</v>
      </c>
    </row>
    <row r="1513" spans="1:5" x14ac:dyDescent="0.2">
      <c r="A1513" s="17" t="s">
        <v>2649</v>
      </c>
      <c r="B1513" s="14" t="s">
        <v>735</v>
      </c>
      <c r="C1513" s="15" t="s">
        <v>70</v>
      </c>
      <c r="D1513" s="14" t="s">
        <v>244</v>
      </c>
      <c r="E1513" s="14" t="s">
        <v>75</v>
      </c>
    </row>
    <row r="1514" spans="1:5" x14ac:dyDescent="0.2">
      <c r="A1514" s="17" t="s">
        <v>2663</v>
      </c>
      <c r="B1514" s="14" t="s">
        <v>719</v>
      </c>
      <c r="C1514" s="15" t="s">
        <v>70</v>
      </c>
      <c r="D1514" s="14" t="s">
        <v>559</v>
      </c>
      <c r="E1514" s="14" t="s">
        <v>75</v>
      </c>
    </row>
    <row r="1515" spans="1:5" ht="25.5" x14ac:dyDescent="0.2">
      <c r="A1515" s="17" t="s">
        <v>2739</v>
      </c>
      <c r="B1515" s="14" t="s">
        <v>618</v>
      </c>
      <c r="C1515" s="15" t="s">
        <v>70</v>
      </c>
      <c r="D1515" s="14" t="s">
        <v>503</v>
      </c>
      <c r="E1515" s="14" t="s">
        <v>75</v>
      </c>
    </row>
    <row r="1516" spans="1:5" x14ac:dyDescent="0.2">
      <c r="A1516" s="17" t="s">
        <v>2708</v>
      </c>
      <c r="B1516" s="14" t="s">
        <v>660</v>
      </c>
      <c r="C1516" s="15" t="s">
        <v>70</v>
      </c>
      <c r="D1516" s="14" t="s">
        <v>182</v>
      </c>
      <c r="E1516" s="14" t="s">
        <v>75</v>
      </c>
    </row>
    <row r="1517" spans="1:5" x14ac:dyDescent="0.2">
      <c r="A1517" s="17" t="s">
        <v>2300</v>
      </c>
      <c r="B1517" s="14" t="s">
        <v>1140</v>
      </c>
      <c r="C1517" s="15" t="s">
        <v>70</v>
      </c>
      <c r="D1517" s="14" t="s">
        <v>909</v>
      </c>
      <c r="E1517" s="14" t="s">
        <v>75</v>
      </c>
    </row>
    <row r="1518" spans="1:5" x14ac:dyDescent="0.2">
      <c r="A1518" s="17" t="s">
        <v>2713</v>
      </c>
      <c r="B1518" s="14" t="s">
        <v>653</v>
      </c>
      <c r="C1518" s="15" t="s">
        <v>70</v>
      </c>
      <c r="D1518" s="14" t="s">
        <v>253</v>
      </c>
      <c r="E1518" s="14" t="s">
        <v>75</v>
      </c>
    </row>
    <row r="1519" spans="1:5" x14ac:dyDescent="0.2">
      <c r="A1519" s="17" t="s">
        <v>2302</v>
      </c>
      <c r="B1519" s="14" t="s">
        <v>1138</v>
      </c>
      <c r="C1519" s="15" t="s">
        <v>70</v>
      </c>
      <c r="D1519" s="14" t="s">
        <v>515</v>
      </c>
      <c r="E1519" s="14" t="s">
        <v>75</v>
      </c>
    </row>
    <row r="1520" spans="1:5" x14ac:dyDescent="0.2">
      <c r="A1520" s="17" t="s">
        <v>2714</v>
      </c>
      <c r="B1520" s="14" t="s">
        <v>652</v>
      </c>
      <c r="C1520" s="15" t="s">
        <v>70</v>
      </c>
      <c r="D1520" s="14" t="s">
        <v>3</v>
      </c>
      <c r="E1520" s="14" t="s">
        <v>75</v>
      </c>
    </row>
    <row r="1521" spans="1:5" x14ac:dyDescent="0.2">
      <c r="A1521" s="17" t="s">
        <v>2741</v>
      </c>
      <c r="B1521" s="14" t="s">
        <v>616</v>
      </c>
      <c r="C1521" s="15" t="s">
        <v>70</v>
      </c>
      <c r="D1521" s="14" t="s">
        <v>251</v>
      </c>
      <c r="E1521" s="14" t="s">
        <v>75</v>
      </c>
    </row>
    <row r="1522" spans="1:5" x14ac:dyDescent="0.2">
      <c r="A1522" s="17" t="s">
        <v>2659</v>
      </c>
      <c r="B1522" s="14" t="s">
        <v>723</v>
      </c>
      <c r="C1522" s="15" t="s">
        <v>70</v>
      </c>
      <c r="D1522" s="14" t="s">
        <v>294</v>
      </c>
      <c r="E1522" s="14" t="s">
        <v>75</v>
      </c>
    </row>
    <row r="1523" spans="1:5" x14ac:dyDescent="0.2">
      <c r="A1523" s="17" t="s">
        <v>2717</v>
      </c>
      <c r="B1523" s="14" t="s">
        <v>649</v>
      </c>
      <c r="C1523" s="15" t="s">
        <v>70</v>
      </c>
      <c r="D1523" s="14" t="s">
        <v>294</v>
      </c>
      <c r="E1523" s="14" t="s">
        <v>75</v>
      </c>
    </row>
    <row r="1524" spans="1:5" x14ac:dyDescent="0.2">
      <c r="A1524" s="17" t="s">
        <v>2312</v>
      </c>
      <c r="B1524" s="14" t="s">
        <v>1127</v>
      </c>
      <c r="C1524" s="15" t="s">
        <v>70</v>
      </c>
      <c r="D1524" s="14" t="s">
        <v>939</v>
      </c>
      <c r="E1524" s="14" t="s">
        <v>75</v>
      </c>
    </row>
    <row r="1525" spans="1:5" x14ac:dyDescent="0.2">
      <c r="A1525" s="17" t="s">
        <v>2645</v>
      </c>
      <c r="B1525" s="14" t="s">
        <v>740</v>
      </c>
      <c r="C1525" s="15" t="s">
        <v>70</v>
      </c>
      <c r="D1525" s="14" t="s">
        <v>513</v>
      </c>
      <c r="E1525" s="14" t="s">
        <v>75</v>
      </c>
    </row>
    <row r="1526" spans="1:5" x14ac:dyDescent="0.2">
      <c r="A1526" s="17" t="s">
        <v>2727</v>
      </c>
      <c r="B1526" s="14" t="s">
        <v>635</v>
      </c>
      <c r="C1526" s="15" t="s">
        <v>70</v>
      </c>
      <c r="D1526" s="14" t="s">
        <v>122</v>
      </c>
      <c r="E1526" s="14" t="s">
        <v>75</v>
      </c>
    </row>
    <row r="1527" spans="1:5" ht="25.5" x14ac:dyDescent="0.2">
      <c r="A1527" s="17" t="s">
        <v>2740</v>
      </c>
      <c r="B1527" s="14" t="s">
        <v>617</v>
      </c>
      <c r="C1527" s="15" t="s">
        <v>70</v>
      </c>
      <c r="D1527" s="14" t="s">
        <v>84</v>
      </c>
      <c r="E1527" s="14" t="s">
        <v>75</v>
      </c>
    </row>
    <row r="1528" spans="1:5" x14ac:dyDescent="0.2">
      <c r="A1528" s="17" t="s">
        <v>3080</v>
      </c>
      <c r="B1528" s="14" t="s">
        <v>116</v>
      </c>
      <c r="C1528" s="15" t="s">
        <v>70</v>
      </c>
      <c r="D1528" s="14" t="s">
        <v>115</v>
      </c>
      <c r="E1528" s="14" t="s">
        <v>75</v>
      </c>
    </row>
    <row r="1529" spans="1:5" x14ac:dyDescent="0.2">
      <c r="A1529" s="17" t="s">
        <v>1690</v>
      </c>
      <c r="B1529" s="14" t="s">
        <v>1468</v>
      </c>
      <c r="C1529" s="15" t="s">
        <v>70</v>
      </c>
      <c r="D1529" s="14" t="s">
        <v>704</v>
      </c>
      <c r="E1529" s="14" t="s">
        <v>75</v>
      </c>
    </row>
    <row r="1530" spans="1:5" x14ac:dyDescent="0.2">
      <c r="A1530" s="17" t="s">
        <v>2074</v>
      </c>
      <c r="B1530" s="14" t="s">
        <v>1384</v>
      </c>
      <c r="C1530" s="15" t="s">
        <v>70</v>
      </c>
      <c r="D1530" s="14" t="s">
        <v>533</v>
      </c>
      <c r="E1530" s="14" t="s">
        <v>75</v>
      </c>
    </row>
    <row r="1531" spans="1:5" x14ac:dyDescent="0.2">
      <c r="A1531" s="17" t="s">
        <v>2750</v>
      </c>
      <c r="B1531" s="14" t="s">
        <v>603</v>
      </c>
      <c r="C1531" s="15" t="s">
        <v>70</v>
      </c>
      <c r="D1531" s="14" t="s">
        <v>149</v>
      </c>
      <c r="E1531" s="14" t="s">
        <v>75</v>
      </c>
    </row>
    <row r="1532" spans="1:5" ht="25.5" x14ac:dyDescent="0.2">
      <c r="A1532" s="17" t="s">
        <v>2763</v>
      </c>
      <c r="B1532" s="14" t="s">
        <v>586</v>
      </c>
      <c r="C1532" s="15" t="s">
        <v>70</v>
      </c>
      <c r="D1532" s="14" t="s">
        <v>165</v>
      </c>
      <c r="E1532" s="14" t="s">
        <v>75</v>
      </c>
    </row>
    <row r="1533" spans="1:5" x14ac:dyDescent="0.2">
      <c r="A1533" s="17" t="s">
        <v>2080</v>
      </c>
      <c r="B1533" s="14" t="s">
        <v>1378</v>
      </c>
      <c r="C1533" s="15" t="s">
        <v>70</v>
      </c>
      <c r="D1533" s="14" t="s">
        <v>780</v>
      </c>
      <c r="E1533" s="14" t="s">
        <v>75</v>
      </c>
    </row>
    <row r="1534" spans="1:5" ht="25.5" x14ac:dyDescent="0.2">
      <c r="A1534" s="17" t="s">
        <v>2774</v>
      </c>
      <c r="B1534" s="14" t="s">
        <v>571</v>
      </c>
      <c r="C1534" s="15" t="s">
        <v>70</v>
      </c>
      <c r="D1534" s="14" t="s">
        <v>559</v>
      </c>
      <c r="E1534" s="14" t="s">
        <v>75</v>
      </c>
    </row>
    <row r="1535" spans="1:5" x14ac:dyDescent="0.2">
      <c r="A1535" s="17" t="s">
        <v>2103</v>
      </c>
      <c r="B1535" s="14" t="s">
        <v>1355</v>
      </c>
      <c r="C1535" s="15" t="s">
        <v>70</v>
      </c>
      <c r="D1535" s="14" t="s">
        <v>939</v>
      </c>
      <c r="E1535" s="14" t="s">
        <v>75</v>
      </c>
    </row>
    <row r="1536" spans="1:5" x14ac:dyDescent="0.2">
      <c r="A1536" s="17" t="s">
        <v>2964</v>
      </c>
      <c r="B1536" s="14" t="s">
        <v>310</v>
      </c>
      <c r="C1536" s="15" t="s">
        <v>70</v>
      </c>
      <c r="D1536" s="14" t="s">
        <v>309</v>
      </c>
      <c r="E1536" s="14" t="s">
        <v>75</v>
      </c>
    </row>
    <row r="1537" spans="1:5" x14ac:dyDescent="0.2">
      <c r="A1537" s="17" t="s">
        <v>2968</v>
      </c>
      <c r="B1537" s="14" t="s">
        <v>303</v>
      </c>
      <c r="C1537" s="15" t="s">
        <v>70</v>
      </c>
      <c r="D1537" s="14" t="s">
        <v>44</v>
      </c>
      <c r="E1537" s="14" t="s">
        <v>75</v>
      </c>
    </row>
    <row r="1538" spans="1:5" x14ac:dyDescent="0.2">
      <c r="A1538" s="17" t="s">
        <v>2970</v>
      </c>
      <c r="B1538" s="14" t="s">
        <v>300</v>
      </c>
      <c r="C1538" s="15" t="s">
        <v>70</v>
      </c>
      <c r="D1538" s="14" t="s">
        <v>13</v>
      </c>
      <c r="E1538" s="14" t="s">
        <v>75</v>
      </c>
    </row>
    <row r="1539" spans="1:5" ht="25.5" x14ac:dyDescent="0.2">
      <c r="A1539" s="17" t="s">
        <v>2952</v>
      </c>
      <c r="B1539" s="14" t="s">
        <v>326</v>
      </c>
      <c r="C1539" s="15" t="s">
        <v>70</v>
      </c>
      <c r="D1539" s="14" t="s">
        <v>165</v>
      </c>
      <c r="E1539" s="14" t="s">
        <v>75</v>
      </c>
    </row>
    <row r="1540" spans="1:5" x14ac:dyDescent="0.2">
      <c r="A1540" s="17" t="s">
        <v>2948</v>
      </c>
      <c r="B1540" s="14" t="s">
        <v>331</v>
      </c>
      <c r="C1540" s="15" t="s">
        <v>70</v>
      </c>
      <c r="D1540" s="14" t="s">
        <v>294</v>
      </c>
      <c r="E1540" s="14" t="s">
        <v>75</v>
      </c>
    </row>
    <row r="1541" spans="1:5" x14ac:dyDescent="0.2">
      <c r="A1541" s="17" t="s">
        <v>2956</v>
      </c>
      <c r="B1541" s="14" t="s">
        <v>321</v>
      </c>
      <c r="C1541" s="15" t="s">
        <v>70</v>
      </c>
      <c r="D1541" s="14" t="s">
        <v>122</v>
      </c>
      <c r="E1541" s="14" t="s">
        <v>75</v>
      </c>
    </row>
    <row r="1542" spans="1:5" ht="25.5" x14ac:dyDescent="0.2">
      <c r="A1542" s="49" t="s">
        <v>3359</v>
      </c>
      <c r="B1542" s="46" t="s">
        <v>3334</v>
      </c>
      <c r="C1542" s="14" t="s">
        <v>70</v>
      </c>
      <c r="D1542" s="14" t="s">
        <v>9</v>
      </c>
      <c r="E1542" s="14" t="s">
        <v>81</v>
      </c>
    </row>
    <row r="1543" spans="1:5" x14ac:dyDescent="0.2">
      <c r="A1543" s="17" t="s">
        <v>2091</v>
      </c>
      <c r="B1543" s="14" t="s">
        <v>1367</v>
      </c>
      <c r="C1543" s="14" t="s">
        <v>70</v>
      </c>
      <c r="D1543" s="14" t="s">
        <v>329</v>
      </c>
      <c r="E1543" s="14" t="s">
        <v>68</v>
      </c>
    </row>
  </sheetData>
  <autoFilter ref="B1:E1525" xr:uid="{00000000-0009-0000-0000-000002000000}"/>
  <sortState xmlns:xlrd2="http://schemas.microsoft.com/office/spreadsheetml/2017/richdata2" ref="A2:E1543">
    <sortCondition ref="A2:A1543"/>
  </sortState>
  <conditionalFormatting sqref="A1 A1544: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14</vt:i4>
      </vt:variant>
    </vt:vector>
  </HeadingPairs>
  <TitlesOfParts>
    <vt:vector size="22" baseType="lpstr">
      <vt:lpstr>01. ΣΤΟΙΧΕΙΑ ΦΟΡΕΑ</vt:lpstr>
      <vt:lpstr>02. ΠΙΝΑΚΑΣ ΕΡΓΩΝ</vt:lpstr>
      <vt:lpstr>03. ΟΔΗΓΙΕΣ ΣΥΜΠΛΗΡΩΣΗΣ</vt:lpstr>
      <vt:lpstr>04. ΠΗΓΕΣ ΧΡΗΜΑΤΟΔΟΤΗΣΗΣ</vt:lpstr>
      <vt:lpstr>ΚΩΔΙΚΟΙ</vt:lpstr>
      <vt:lpstr>NAMES</vt:lpstr>
      <vt:lpstr>NAMES_2</vt:lpstr>
      <vt:lpstr>aftodioikisi</vt:lpstr>
      <vt:lpstr>_01._ΠΡΟΓΡΑΜΜΑ_ΑΝΤΩΝΗΣ_ΤΡΙΤΣΗΣ</vt:lpstr>
      <vt:lpstr>_02._ΠΡΟΓΡΑΜΜΑ_ΦΙΛΟΔΗΜΟΣ_ΙΙ</vt:lpstr>
      <vt:lpstr>_03._ΠΔΕ_ΥΠΕΣ_ΣΑΕ055</vt:lpstr>
      <vt:lpstr>_04.ΕΣΠΑ_2014_2020</vt:lpstr>
      <vt:lpstr>_05._ΕΣΠΑ_2021_2027</vt:lpstr>
      <vt:lpstr>_06._ΕΘΝΙΚΟ_ΠΔΕ_ή_EΠΑ_2021_2025</vt:lpstr>
      <vt:lpstr>_07._ΤΑΜΕΙΟ_ΑΝΑΚΑΜΨΗΣ_και_ΑΝΘΕΚΤΙΚΟΤΗΤΑΣ</vt:lpstr>
      <vt:lpstr>_10._ΛΟΙΠΑ_ΠΡΟΓΡΑΜΜΑΤΑ_ή_ΠΟΡΟΙ</vt:lpstr>
      <vt:lpstr>ΕΙΔΟΣ_ΕΡΓΟΥ</vt:lpstr>
      <vt:lpstr>ΕΝΟΠΟΙΗΜΕΝΟΣ_ΚΩΔΙΚΟΣ_ΦΟΡΕΑ</vt:lpstr>
      <vt:lpstr>ΕΤΟΣ</vt:lpstr>
      <vt:lpstr>ΚΑΤΑΣΤΑΣΗ_ΕΡΓΟΥ</vt:lpstr>
      <vt:lpstr>ΜΗΝΑΣ_ΑΝΑΦΟΡΑΣ</vt:lpstr>
      <vt:lpstr>ΠΗΓΗ_ΧΡΗΜΑΤΟΔΟΤΗΣΗΣ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s.kirolyti</cp:lastModifiedBy>
  <cp:lastPrinted>2022-05-05T12:03:00Z</cp:lastPrinted>
  <dcterms:created xsi:type="dcterms:W3CDTF">2021-11-08T10:16:53Z</dcterms:created>
  <dcterms:modified xsi:type="dcterms:W3CDTF">2023-04-07T08:53:23Z</dcterms:modified>
</cp:coreProperties>
</file>