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Αυτό_το_βιβλίο_εργασίας" defaultThemeVersion="124226"/>
  <mc:AlternateContent xmlns:mc="http://schemas.openxmlformats.org/markup-compatibility/2006">
    <mc:Choice Requires="x15">
      <x15ac:absPath xmlns:x15ac="http://schemas.microsoft.com/office/spreadsheetml/2010/11/ac" url="C:\Users\kormanou\Desktop\"/>
    </mc:Choice>
  </mc:AlternateContent>
  <bookViews>
    <workbookView xWindow="0" yWindow="0" windowWidth="21600" windowHeight="9735" tabRatio="825"/>
  </bookViews>
  <sheets>
    <sheet name="01. ΣΤΟΙΧΕΙΑ ΦΟΡΕΑ" sheetId="5" r:id="rId1"/>
    <sheet name="02. ΚΑΤΑΣΤΑΣΗ ΠΑΡΑΣΤΑΤΙΚΩΝ" sheetId="1" r:id="rId2"/>
    <sheet name="03. ΥΠΟΛΟΓΙΣΜΟΣ ΠΟΣΟΥ ΚΑΤΑΘΕΣΗΣ" sheetId="6" r:id="rId3"/>
    <sheet name="03.ΕΠΕΞΗΓΗΣΗ ΛΟΓΩΝ ΜΗ ΕΞΟΦΛΗΣΗΣ" sheetId="7" r:id="rId4"/>
    <sheet name="NAMES" sheetId="2" state="hidden" r:id="rId5"/>
  </sheets>
  <definedNames>
    <definedName name="_xlnm.Print_Area" localSheetId="0">'01. ΣΤΟΙΧΕΙΑ ΦΟΡΕΑ'!$A$1:$I$4</definedName>
    <definedName name="_xlnm.Print_Area" localSheetId="1">'02. ΚΑΤΑΣΤΑΣΗ ΠΑΡΑΣΤΑΤΙΚΩΝ'!$A$1:$O$1001</definedName>
    <definedName name="ΗΜΕΡΟΜΗΝΙΑ_ΑΝΑΦΟΡΑΣ">NAMES!$C$1:$C$12</definedName>
    <definedName name="Κατάσταση_εξόφλησης">NAMES!#REF!</definedName>
    <definedName name="Λόγοι_μη_εξόφλησης_του_παραστατικού">NAMES!$H$2:$H$14</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R2001" i="1" l="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E3" i="2" l="1"/>
  <c r="E4" i="2"/>
  <c r="E5" i="2"/>
  <c r="E6" i="2"/>
  <c r="E7" i="2"/>
  <c r="E8" i="2"/>
  <c r="E9" i="2"/>
  <c r="E10" i="2"/>
  <c r="E11" i="2"/>
  <c r="E12" i="2"/>
  <c r="E2" i="2"/>
  <c r="B3" i="6"/>
  <c r="B4" i="6"/>
  <c r="B5" i="6"/>
  <c r="B6" i="6"/>
  <c r="B7" i="6"/>
  <c r="B8" i="6"/>
  <c r="B9" i="6"/>
  <c r="B10" i="6"/>
  <c r="B11" i="6"/>
  <c r="B12" i="6"/>
  <c r="B13" i="6"/>
  <c r="B14" i="6"/>
  <c r="B2" i="6"/>
  <c r="B15" i="6" l="1"/>
  <c r="B17" i="6" s="1"/>
  <c r="B19" i="6" s="1"/>
  <c r="D2" i="2" l="1"/>
  <c r="F2" i="2" s="1"/>
  <c r="D3" i="2"/>
  <c r="F3" i="2" s="1"/>
  <c r="D4" i="2"/>
  <c r="F4" i="2" s="1"/>
  <c r="D5" i="2"/>
  <c r="F5" i="2" s="1"/>
  <c r="D6" i="2"/>
  <c r="F6" i="2" s="1"/>
  <c r="D7" i="2"/>
  <c r="F7" i="2" s="1"/>
  <c r="D8" i="2"/>
  <c r="F8" i="2" s="1"/>
  <c r="D9" i="2"/>
  <c r="F9" i="2" s="1"/>
  <c r="D10" i="2"/>
  <c r="F10" i="2" s="1"/>
  <c r="D11" i="2"/>
  <c r="F11" i="2" s="1"/>
  <c r="D12" i="2"/>
  <c r="F12" i="2" s="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<sst xmlns="http://schemas.openxmlformats.org/spreadsheetml/2006/main" count="792" uniqueCount="762">
  <si>
    <t>Ληξιπρόθεσμες οφειλές &gt;90 ημερών προς τρίτους
Σύνολο
(50)</t>
  </si>
  <si>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</si>
  <si>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</si>
  <si>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</si>
  <si>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</si>
  <si>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</si>
  <si>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</si>
  <si>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</si>
  <si>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</si>
  <si>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</si>
  <si>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</si>
  <si>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</si>
  <si>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</si>
  <si>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</si>
  <si>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</si>
  <si>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</si>
  <si>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</si>
  <si>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</si>
  <si>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</si>
  <si>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</si>
  <si>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</si>
  <si>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</si>
  <si>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</si>
  <si>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</si>
  <si>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</si>
  <si>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</si>
  <si>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</si>
  <si>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</si>
  <si>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</si>
  <si>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</si>
  <si>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</si>
  <si>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</si>
  <si>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</si>
  <si>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</si>
  <si>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</si>
  <si>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</si>
  <si>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</si>
  <si>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</si>
  <si>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</si>
  <si>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</si>
  <si>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</si>
  <si>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</si>
  <si>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</si>
  <si>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</si>
  <si>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</si>
  <si>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</si>
  <si>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</si>
  <si>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</si>
  <si>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</si>
  <si>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</si>
  <si>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</si>
  <si>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</si>
  <si>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</si>
  <si>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</si>
  <si>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</si>
  <si>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</si>
  <si>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</si>
  <si>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</si>
  <si>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</si>
  <si>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</si>
  <si>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</si>
  <si>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</si>
  <si>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</si>
  <si>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</si>
  <si>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</si>
  <si>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</si>
  <si>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</si>
  <si>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</si>
  <si>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</si>
  <si>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</si>
  <si>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</si>
  <si>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</si>
  <si>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</si>
  <si>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</si>
  <si>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</si>
  <si>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</si>
  <si>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</si>
  <si>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</si>
  <si>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</si>
  <si>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</si>
  <si>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</si>
  <si>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</si>
  <si>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</si>
  <si>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</si>
  <si>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</si>
  <si>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</si>
  <si>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</si>
  <si>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</si>
  <si>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</si>
  <si>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</si>
  <si>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</si>
  <si>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</si>
  <si>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</si>
  <si>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</si>
  <si>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</si>
  <si>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</si>
  <si>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</si>
  <si>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</si>
  <si>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</si>
  <si>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</si>
  <si>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</si>
  <si>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</si>
  <si>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</si>
  <si>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</si>
  <si>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</si>
  <si>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</si>
  <si>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</si>
  <si>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</si>
  <si>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</si>
  <si>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</si>
  <si>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</si>
  <si>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</si>
  <si>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</si>
  <si>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</si>
  <si>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</si>
  <si>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</si>
  <si>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</si>
  <si>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</si>
  <si>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</si>
  <si>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</si>
  <si>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</si>
  <si>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</si>
  <si>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</si>
  <si>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</si>
  <si>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</si>
  <si>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</si>
  <si>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</si>
  <si>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</si>
  <si>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</si>
  <si>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</si>
  <si>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</si>
  <si>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</si>
  <si>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</si>
  <si>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</si>
  <si>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</si>
  <si>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</si>
  <si>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</si>
  <si>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</si>
  <si>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</si>
  <si>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</si>
  <si>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</si>
  <si>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</si>
  <si>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</si>
  <si>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</si>
  <si>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</si>
  <si>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</si>
  <si>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</si>
  <si>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</si>
  <si>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</si>
  <si>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</si>
  <si>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</si>
  <si>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</si>
  <si>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</si>
  <si>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</si>
  <si>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</si>
  <si>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</si>
  <si>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</si>
  <si>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</si>
  <si>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</si>
  <si>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</si>
  <si>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</si>
  <si>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</si>
  <si>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</si>
  <si>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</si>
  <si>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</si>
  <si>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</si>
  <si>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</si>
  <si>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</si>
  <si>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</si>
  <si>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</si>
  <si>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</si>
  <si>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</si>
  <si>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</si>
  <si>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</si>
  <si>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</si>
  <si>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</si>
  <si>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</si>
  <si>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</si>
  <si>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</si>
  <si>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</si>
  <si>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</si>
  <si>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</si>
  <si>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</si>
  <si>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</si>
  <si>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</si>
  <si>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</si>
  <si>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</si>
  <si>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</si>
  <si>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</si>
  <si>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</si>
  <si>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</si>
  <si>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</si>
  <si>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</si>
  <si>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</si>
  <si>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</si>
  <si>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</si>
  <si>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</si>
  <si>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</si>
  <si>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</si>
  <si>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</si>
  <si>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</si>
  <si>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</si>
  <si>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</si>
  <si>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</si>
  <si>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</si>
  <si>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</si>
  <si>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</si>
  <si>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</si>
  <si>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</si>
  <si>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</si>
  <si>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</si>
  <si>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</si>
  <si>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</si>
  <si>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</si>
  <si>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</si>
  <si>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</si>
  <si>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</si>
  <si>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</si>
  <si>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</si>
  <si>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</si>
  <si>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</si>
  <si>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</si>
  <si>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</si>
  <si>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</si>
  <si>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</si>
  <si>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</si>
  <si>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</si>
  <si>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</si>
  <si>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</si>
  <si>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</si>
  <si>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</si>
  <si>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</si>
  <si>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</si>
  <si>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</si>
  <si>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</si>
  <si>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</si>
  <si>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</si>
  <si>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</si>
  <si>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</si>
  <si>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</si>
  <si>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</si>
  <si>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</si>
  <si>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</si>
  <si>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</si>
  <si>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</si>
  <si>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</si>
  <si>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</si>
  <si>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</si>
  <si>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</si>
  <si>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</si>
  <si>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</si>
  <si>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</si>
  <si>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</si>
  <si>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</si>
  <si>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</si>
  <si>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</si>
  <si>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</si>
  <si>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</si>
  <si>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</si>
  <si>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</si>
  <si>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</si>
  <si>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</si>
  <si>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</si>
  <si>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</si>
  <si>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</si>
  <si>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</si>
  <si>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</si>
  <si>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</si>
  <si>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</si>
  <si>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</si>
  <si>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</si>
  <si>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</si>
  <si>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</si>
  <si>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</si>
  <si>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</si>
  <si>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</si>
  <si>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</si>
  <si>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</si>
  <si>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</si>
  <si>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</si>
  <si>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</si>
  <si>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</si>
  <si>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</si>
  <si>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</si>
  <si>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</si>
  <si>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</si>
  <si>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</si>
  <si>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</si>
  <si>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</si>
  <si>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</si>
  <si>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</si>
  <si>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</si>
  <si>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</si>
  <si>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</si>
  <si>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</si>
  <si>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</si>
  <si>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</si>
  <si>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</si>
  <si>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</si>
  <si>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</si>
  <si>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</si>
  <si>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</si>
  <si>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</si>
  <si>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</si>
  <si>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</si>
  <si>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</si>
  <si>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</si>
  <si>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</si>
  <si>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</si>
  <si>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</si>
  <si>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</si>
  <si>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</si>
  <si>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</si>
  <si>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</si>
  <si>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</si>
  <si>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</si>
  <si>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</si>
  <si>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</si>
  <si>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</si>
  <si>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</si>
  <si>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</si>
  <si>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</si>
  <si>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</si>
  <si>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</si>
  <si>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</si>
  <si>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</si>
  <si>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</si>
  <si>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</si>
  <si>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</si>
  <si>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</si>
  <si>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</si>
  <si>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</si>
  <si>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</si>
  <si>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</si>
  <si>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</si>
  <si>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</si>
  <si>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</si>
  <si>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</si>
  <si>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</si>
  <si>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</si>
  <si>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</si>
  <si>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</si>
  <si>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</si>
  <si>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</si>
  <si>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</si>
  <si>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</si>
  <si>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</si>
  <si>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</si>
  <si>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</si>
  <si>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</si>
  <si>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</si>
  <si>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</si>
  <si>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</si>
  <si>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</si>
  <si>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</si>
  <si>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</si>
  <si>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</si>
  <si>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</si>
  <si>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</si>
  <si>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</si>
  <si>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</si>
  <si>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</si>
  <si>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</si>
  <si>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</si>
  <si>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</si>
  <si>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</si>
  <si>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</si>
  <si>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</si>
  <si>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</si>
  <si>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</si>
  <si>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</si>
  <si>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</si>
  <si>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</si>
  <si>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</si>
  <si>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</si>
  <si>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</si>
  <si>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</si>
  <si>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</si>
  <si>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</si>
  <si>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</si>
  <si>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</si>
  <si>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</si>
  <si>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</si>
  <si>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</si>
  <si>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</si>
  <si>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</si>
  <si>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</si>
  <si>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</si>
  <si>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</si>
  <si>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</si>
  <si>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</si>
  <si>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</si>
  <si>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</si>
  <si>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</si>
  <si>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</si>
  <si>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</si>
  <si>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</si>
  <si>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</si>
  <si>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</si>
  <si>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</si>
  <si>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</si>
  <si>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</si>
  <si>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</si>
  <si>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</si>
  <si>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</si>
  <si>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</si>
  <si>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</si>
  <si>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</si>
  <si>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</si>
  <si>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</si>
  <si>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</si>
  <si>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</si>
  <si>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</si>
  <si>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</si>
  <si>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</si>
  <si>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</si>
  <si>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</si>
  <si>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</si>
  <si>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</si>
  <si>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</si>
  <si>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</si>
  <si>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</si>
  <si>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</si>
  <si>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</si>
  <si>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</si>
  <si>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</si>
  <si>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</si>
  <si>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</si>
  <si>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</si>
  <si>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</si>
  <si>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</si>
  <si>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</si>
  <si>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</si>
  <si>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</si>
  <si>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</si>
  <si>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</si>
  <si>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</si>
  <si>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</si>
  <si>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</si>
  <si>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</si>
  <si>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</si>
  <si>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</si>
  <si>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</si>
  <si>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</si>
  <si>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</si>
  <si>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</si>
  <si>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</si>
  <si>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</si>
  <si>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</si>
  <si>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</si>
  <si>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</si>
  <si>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</si>
  <si>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</si>
  <si>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</si>
  <si>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</si>
  <si>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</si>
  <si>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</si>
  <si>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</si>
  <si>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</si>
  <si>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</si>
  <si>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</si>
  <si>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</si>
  <si>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</si>
  <si>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</si>
  <si>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</si>
  <si>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</si>
  <si>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</si>
  <si>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</si>
  <si>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</si>
  <si>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</si>
  <si>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</si>
  <si>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</si>
  <si>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</si>
  <si>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</si>
  <si>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</si>
  <si>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</si>
  <si>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</si>
  <si>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</si>
  <si>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</si>
  <si>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</si>
  <si>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</si>
  <si>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</si>
  <si>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</si>
  <si>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</si>
  <si>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</si>
  <si>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</si>
  <si>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</si>
  <si>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</si>
  <si>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</si>
  <si>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</si>
  <si>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</si>
  <si>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</si>
  <si>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</si>
  <si>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</si>
  <si>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</si>
  <si>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</si>
  <si>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</si>
  <si>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</si>
  <si>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</si>
  <si>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</si>
  <si>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</si>
  <si>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</si>
  <si>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</si>
  <si>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</si>
  <si>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</si>
  <si>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</si>
  <si>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</si>
  <si>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</si>
  <si>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</si>
  <si>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</si>
  <si>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</si>
  <si>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</si>
  <si>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</si>
  <si>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</si>
  <si>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</si>
  <si>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</si>
  <si>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</si>
  <si>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</si>
  <si>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</si>
  <si>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</si>
  <si>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</si>
  <si>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</si>
  <si>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</si>
  <si>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</si>
  <si>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</si>
  <si>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</si>
  <si>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</si>
  <si>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</si>
  <si>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</si>
  <si>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</si>
  <si>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</si>
  <si>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</si>
  <si>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</si>
  <si>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</si>
  <si>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</si>
  <si>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</si>
  <si>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</si>
  <si>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</si>
  <si>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</si>
  <si>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</si>
  <si>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</si>
  <si>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</si>
  <si>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</si>
  <si>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</si>
  <si>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</si>
  <si>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</si>
  <si>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</si>
  <si>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</si>
  <si>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</si>
  <si>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</si>
  <si>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</si>
  <si>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</si>
  <si>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</si>
  <si>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</si>
  <si>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</si>
  <si>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</si>
  <si>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</si>
  <si>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</si>
  <si>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</si>
  <si>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</si>
  <si>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</si>
  <si>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</si>
  <si>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</si>
  <si>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</si>
  <si>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</si>
  <si>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</si>
  <si>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</si>
  <si>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</si>
  <si>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</si>
  <si>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</si>
  <si>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</si>
  <si>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</si>
  <si>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</si>
  <si>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</si>
  <si>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</si>
  <si>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</si>
  <si>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</si>
  <si>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</si>
  <si>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</si>
  <si>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</si>
  <si>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</si>
  <si>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</si>
  <si>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</si>
  <si>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</si>
  <si>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</si>
  <si>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</si>
  <si>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</si>
  <si>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</si>
  <si>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</si>
  <si>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</si>
  <si>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</si>
  <si>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</si>
  <si>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</si>
  <si>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</si>
  <si>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</si>
  <si>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</si>
  <si>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</si>
  <si>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</si>
  <si>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</si>
  <si>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</si>
  <si>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</si>
  <si>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</si>
  <si>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</si>
  <si>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</si>
  <si>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</si>
  <si>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</si>
  <si>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</si>
  <si>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</si>
  <si>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</si>
  <si>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</si>
  <si>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</si>
  <si>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</si>
  <si>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</si>
  <si>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</si>
  <si>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</si>
  <si>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</si>
  <si>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</si>
  <si>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</si>
  <si>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</si>
  <si>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</si>
  <si>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</si>
  <si>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</si>
  <si>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</si>
  <si>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</si>
  <si>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</si>
  <si>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</si>
  <si>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</si>
  <si>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</si>
  <si>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</si>
  <si>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</si>
  <si>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</si>
  <si>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</si>
  <si>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</si>
  <si>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</si>
  <si>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</si>
  <si>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</si>
  <si>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</si>
  <si>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</si>
  <si>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</si>
  <si>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</si>
  <si>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</si>
  <si>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</si>
  <si>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</si>
  <si>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</si>
  <si>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</si>
  <si>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</si>
  <si>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</si>
  <si>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</si>
  <si>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</si>
  <si>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</si>
  <si>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</si>
  <si>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</si>
  <si>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</si>
  <si>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</si>
  <si>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</si>
  <si>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</si>
  <si>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</si>
  <si>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</si>
  <si>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</si>
  <si>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</si>
  <si>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</si>
  <si>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</si>
  <si>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</si>
  <si>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</si>
  <si>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</si>
  <si>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</si>
  <si>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</si>
  <si>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</si>
  <si>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</si>
  <si>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</si>
  <si>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</si>
  <si>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</si>
  <si>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</si>
  <si>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</si>
  <si>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</si>
  <si>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</si>
  <si>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</si>
  <si>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</si>
  <si>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</si>
  <si>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</si>
  <si>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</si>
  <si>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</si>
  <si>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</si>
  <si>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</si>
  <si>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</si>
  <si>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</si>
  <si>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</si>
  <si>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</si>
  <si>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</si>
  <si>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</si>
  <si>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</si>
  <si>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</si>
  <si>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</si>
  <si>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</si>
  <si>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</si>
  <si>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</si>
  <si>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</si>
  <si>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</si>
  <si>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</si>
  <si>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</si>
  <si>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</si>
  <si>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</si>
  <si>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</si>
  <si>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</si>
  <si>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</si>
  <si>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</si>
  <si>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</si>
  <si>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</si>
  <si>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</si>
  <si>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</si>
  <si>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</si>
  <si>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</si>
  <si>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</si>
  <si>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</si>
  <si>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</si>
  <si>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</si>
  <si>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</si>
  <si>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</si>
  <si>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</si>
  <si>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</si>
  <si>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</si>
  <si>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</si>
  <si>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</si>
  <si>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</si>
  <si>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</si>
  <si>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</si>
  <si>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</si>
  <si>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</si>
  <si>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</si>
  <si>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</si>
  <si>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</si>
  <si>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13. Εξόφληση του παραστατικού πριν την υποβολή της κατάστασης</t>
  </si>
  <si>
    <t>14. Οφειλές υπό δικαστική διεκδίκηση</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</si>
  <si>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</si>
  <si>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</si>
  <si>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</si>
  <si>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</si>
  <si>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Συμπληρώνεται για τις περιπτώσεις των παραστατικών που εξοφλούνται στο μεσοδιάστημα από τη λήξη του ημερολογιακού τριμήνου μέχρι την υποβολή της κατάστασης.</t>
  </si>
  <si>
    <t>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</si>
  <si>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</si>
  <si>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</si>
  <si>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</si>
  <si>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έχουν εξοφληθεί για το λόγο ότι δεν έχει υποβληθεί στην οικονομική υπηρεσία ο φάκελος δικαιολογητικών της δαπάνης.</t>
  </si>
  <si>
    <t>Παραστατικά που δεν έχουν εξοφληθεί για το λόγο ότι δεν έχει ολοκληρωθεί ο έλεγχος του φακέλου διακαιολογητικών από την οικονομική υπηρεσία</t>
  </si>
  <si>
    <t>14. Οφειλές από δαπάνες που έχουν νομίμως πραγματοποιηθεί και τελούν υπό δικαστική διεκδίκηση ή άρση.</t>
  </si>
  <si>
    <t xml:space="preserve">Ο συγκεκριμένος λόγος αφορά σε περιπτώσεις παραστατικών που  έχουν νομίμως πραγματοποιηθεί  και πρέπει να πληρωθούν, αλλά τελούν υπό δικαστική διεκδίκηση (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t>
  </si>
  <si>
    <t>Αφορά σε παραστατικά τα οποία δεν πληρούν τις προϋποθέσεις νομιμότητας και δεν είναι δυνατή η πληρωμή τους. Αυτά τα παραστατικά απορρίπτονται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</si>
  <si>
    <t>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t>
  </si>
  <si>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 Σε αυτή την περίπτωση, ο/η ΠΟΥ του ΟΤΑ πρέπει να υποβάλει συνοδευτική έκθεση με την οποία θα τεκμηριώνεται το πρόβλημα.</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</si>
  <si>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</si>
  <si>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t>
  </si>
  <si>
    <t>Επεξήγηση</t>
  </si>
  <si>
    <r>
      <t xml:space="preserve">Πρόκειται για παραστατικά  δαπανών επενδυτικού χαρακτήρα ενταγμένων σε χρηματοδοτικά προγράμματα (ΕΣΠΑ, ΠΔΕ, ΑΝΤΩΝΗΣ ΤΡΙΤΣΗΣ, ΦΙΛΟΔΗΜΟΣ ΙΙ, ΠΡΑΣΙΝΟ ΤΑΜΕΙΟ,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Όταν επιλέγεται ο λόγος 03, στη στήλη "Διευκρινίσεις" πρέπει να αναγραφούν ο φορέας και η πηγή της χρηματοδότησης (πχ ΥΠΕΣ/ ΣΑΕ 055, ΥΠΕΣ/ ΦΙΛΟΔΗΜΟΣ κτλ).
</t>
    </r>
    <r>
      <rPr>
        <sz val="12"/>
        <color rgb="FFFF0000"/>
        <rFont val="Calibri"/>
        <family val="2"/>
        <charset val="161"/>
        <scheme val="minor"/>
      </rPr>
      <t xml:space="preserve">ΠΡΟΣΟΧΗ: Τα προγράμματα επιχορήγησης για την εξόφληση ληξιπρόθεσμων υποχρεώσεων ή δικαστικών αποφάσεων και διαταγών πληρωμής </t>
    </r>
    <r>
      <rPr>
        <b/>
        <sz val="12"/>
        <color rgb="FFFF0000"/>
        <rFont val="Calibri"/>
        <family val="2"/>
        <charset val="161"/>
        <scheme val="minor"/>
      </rPr>
      <t>ΔΕΝ</t>
    </r>
    <r>
      <rPr>
        <sz val="12"/>
        <color rgb="FFFF0000"/>
        <rFont val="Calibri"/>
        <family val="2"/>
        <charset val="161"/>
        <scheme val="minor"/>
      </rPr>
      <t xml:space="preserve"> εμπίπτουν σε αυτή την περίπτωση.</t>
    </r>
  </si>
  <si>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</si>
  <si>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</si>
  <si>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υπόλοιπο που πρέπει να εμφανίζεται κατά την 15η.10.2021 στον Ειδικό Λογαριασμό Κάλυψης Ληξιπρ. Οφειλών του ΤΠΔ ανέρχεται σε:</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</si>
  <si>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</si>
  <si>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</si>
  <si>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2) Στην περίπτωση που o ΟΤΑ  αδυνατεί να καταβάλει το ως άνω ποσό στον ειδικό λογαριασμό κάλυψης ληξιπρόθεσμων οφειλών προς τρίτους που έχει συσταθεί στο Ταμείο Παρακαταθηκών και Δανείων, ο/η ΠΟΥ του φορέα πρέπει να αποστείλει έκθεση τεκμηρίωσης αυτής της αδυναμίας στη Διεύθυνση Οικονομικών Τοπικής Αυτοδιοίκησης του Υπουργείου Εσωτερικών (σαρωμένο ή ψηφιακά υπογεγραμμένο έγγραφο στο info@ypes.gr ή μέσω ΙΡΙΔΑΣ).</t>
  </si>
  <si>
    <t>Παρατηρήσεις</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</si>
  <si>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15η.10.2021 (ή πριν την κατάθεση) [Συμπληρώστε το ποσό]</t>
    </r>
  </si>
  <si>
    <t>Είναι υποχρεωτική η συμπλήρωση όλων των πεδίων του πίνακα.  Σε διαφορετική περίπτωση, θα επιστρέφεται.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</si>
</sst>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d/m/yyyy;@"/>
  </numFmts>
  <fonts count="15"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b/>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48">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NumberFormat="1" applyFont="1" applyAlignment="1">
      <alignment horizontal="center"/>
    </xf>
    <xf numFmtId="0" fontId="7" fillId="0" borderId="0" xfId="0" applyNumberFormat="1" applyFont="1" applyAlignment="1">
      <alignment horizontal="right"/>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4" fillId="0" borderId="1" xfId="0" applyFont="1" applyFill="1" applyBorder="1" applyAlignment="1" applyProtection="1">
      <alignment horizontal="center" vertical="center" wrapText="1"/>
    </xf>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4" fillId="0" borderId="0" xfId="0" applyFont="1"/>
    <xf numFmtId="0" fontId="10" fillId="2" borderId="0" xfId="0" applyFont="1" applyFill="1" applyBorder="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44" fontId="4" fillId="0" borderId="1" xfId="3" applyFont="1" applyBorder="1" applyProtection="1"/>
    <xf numFmtId="0" fontId="8" fillId="0" borderId="0" xfId="0" applyFont="1" applyAlignment="1">
      <alignment horizontal="left" vertical="center" wrapText="1"/>
    </xf>
  </cellXfs>
  <cellStyles count="4">
    <cellStyle name="Κανονικό" xfId="0" builtinId="0"/>
    <cellStyle name="Κανονικό 2" xfId="1"/>
    <cellStyle name="Νόμισμα" xfId="3" builtinId="4"/>
    <cellStyle name="Υπερ-σύνδεση" xfId="2" builtinId="8"/>
  </cellStyles>
  <dxfs count="8">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indexed="64"/>
        </right>
        <bottom style="medium">
          <color indexed="64"/>
        </bottom>
      </border>
    </dxf>
    <dxf>
      <fill>
        <patternFill patternType="none">
          <fgColor indexed="64"/>
          <bgColor auto="1"/>
        </patternFill>
      </fill>
    </dxf>
    <dxf>
      <font>
        <color theme="0" tint="-0.34998626667073579"/>
      </font>
      <fill>
        <patternFill patternType="none">
          <bgColor auto="1"/>
        </patternFill>
      </fill>
    </dxf>
    <dxf>
      <font>
        <color rgb="FFC00000"/>
      </font>
      <fill>
        <patternFill patternType="none">
          <bgColor auto="1"/>
        </patternFill>
      </fill>
    </dxf>
    <dxf>
      <font>
        <color theme="0" tint="-0.34998626667073579"/>
      </font>
      <fill>
        <patternFill patternType="none">
          <bgColor auto="1"/>
        </patternFill>
      </fill>
    </dxf>
    <dxf>
      <font>
        <color rgb="FFC00000"/>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Πίνακας1" displayName="Πίνακας1" ref="A1:B14" totalsRowShown="0" headerRowDxfId="3" tableBorderDxfId="2">
  <autoFilter ref="A1:B14"/>
  <tableColumns count="2">
    <tableColumn id="1" name="Λόγοι μη εξόφλησης του παραστατικού" dataDxfId="1"/>
    <tableColumn id="2" name="Επεξήγηση" dataDxfId="0"/>
  </tableColumns>
  <tableStyleInfo name="TableStyleMedium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
    <pageSetUpPr fitToPage="1"/>
  </sheetPr>
  <dimension ref="A1:I4"/>
  <sheetViews>
    <sheetView showGridLines="0" tabSelected="1" zoomScale="90" zoomScaleNormal="90" zoomScaleSheetLayoutView="100" workbookViewId="0">
      <selection activeCell="C2" sqref="C2"/>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359</v>
      </c>
      <c r="B1" s="21" t="s">
        <v>360</v>
      </c>
      <c r="C1" s="20" t="s">
        <v>726</v>
      </c>
      <c r="D1" s="20" t="s">
        <v>378</v>
      </c>
      <c r="E1" s="21" t="s">
        <v>361</v>
      </c>
      <c r="F1" s="21" t="s">
        <v>362</v>
      </c>
      <c r="G1" s="20" t="s">
        <v>379</v>
      </c>
      <c r="H1" s="21" t="s">
        <v>361</v>
      </c>
      <c r="I1" s="21" t="s">
        <v>362</v>
      </c>
    </row>
    <row r="2" spans="1:9" ht="51" customHeight="1" x14ac:dyDescent="0.25">
      <c r="A2" s="22">
        <v>44469</v>
      </c>
      <c r="B2" s="23"/>
      <c r="C2" s="30" t="str">
        <f>+VLOOKUP(A2,NAMES!$C$1:$F$20,4,FALSE)</f>
        <v>ARREARS202109_</v>
      </c>
      <c r="D2" s="23"/>
      <c r="E2" s="24"/>
      <c r="F2" s="23"/>
      <c r="G2" s="23"/>
      <c r="H2" s="24"/>
      <c r="I2" s="23"/>
    </row>
    <row r="4" spans="1:9" x14ac:dyDescent="0.25">
      <c r="B4" t="s">
        <v>761</v>
      </c>
    </row>
  </sheetData>
  <sheetProtection algorithmName="SHA-512" hashValue="zl6tBaWv0pktf23Mfo6jHXsF95f52vtZLjZUt2bN6eeJO4hoh9kPPjW3OrLe0BZbBwF0bVi1FUuHld8MqNhqdQ==" saltValue="6Oijjr0pFzNn57hJXhrj0Q==" spinCount="100000" sheet="1" objects="1" scenarios="1"/>
  <dataValidations count="2">
    <dataValidation type="list" allowBlank="1" showInputMessage="1" showErrorMessage="1" sqref="A2">
      <formula1>ΗΜΕΡΟΜΗΝΙΑ_ΑΝΑΦΟΡΑΣ</formula1>
    </dataValidation>
    <dataValidation type="list" allowBlank="1" showInputMessage="1" showErrorMessage="1" sqref="B2">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pageSetUpPr fitToPage="1"/>
  </sheetPr>
  <dimension ref="A1:R2001"/>
  <sheetViews>
    <sheetView showGridLines="0" zoomScale="80" zoomScaleNormal="80" workbookViewId="0">
      <selection activeCell="H9" sqref="H9"/>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07.28515625" bestFit="1" customWidth="1"/>
    <col min="16" max="16" width="97.7109375" bestFit="1" customWidth="1"/>
    <col min="17" max="17" width="98.140625" bestFit="1" customWidth="1"/>
    <col min="18" max="18" width="47" bestFit="1" customWidth="1"/>
  </cols>
  <sheetData>
    <row r="1" spans="1:18" ht="110.25" x14ac:dyDescent="0.25">
      <c r="A1" s="6" t="s">
        <v>725</v>
      </c>
      <c r="B1" s="7" t="s">
        <v>6</v>
      </c>
      <c r="C1" s="7" t="s">
        <v>728</v>
      </c>
      <c r="D1" s="7" t="s">
        <v>5</v>
      </c>
      <c r="E1" s="7" t="s">
        <v>4</v>
      </c>
      <c r="F1" s="7" t="s">
        <v>3</v>
      </c>
      <c r="G1" s="7" t="s">
        <v>2</v>
      </c>
      <c r="H1" s="7" t="s">
        <v>354</v>
      </c>
      <c r="I1" s="7" t="s">
        <v>355</v>
      </c>
      <c r="J1" s="7" t="s">
        <v>356</v>
      </c>
      <c r="K1" s="7" t="s">
        <v>357</v>
      </c>
      <c r="L1" s="7" t="s">
        <v>358</v>
      </c>
      <c r="M1" s="7" t="s">
        <v>1</v>
      </c>
      <c r="N1" s="7" t="s">
        <v>0</v>
      </c>
      <c r="O1" s="8" t="s">
        <v>373</v>
      </c>
      <c r="P1" s="8" t="s">
        <v>753</v>
      </c>
      <c r="Q1" s="8" t="s">
        <v>727</v>
      </c>
      <c r="R1" s="8" t="s">
        <v>374</v>
      </c>
    </row>
    <row r="2" spans="1:18" s="2" customFormat="1" ht="33.75" customHeight="1" x14ac:dyDescent="0.25">
      <c r="A2" s="1">
        <v>1</v>
      </c>
      <c r="B2" s="11"/>
      <c r="C2" s="11"/>
      <c r="D2" s="12"/>
      <c r="E2" s="12"/>
      <c r="F2" s="13"/>
      <c r="G2" s="14"/>
      <c r="H2" s="13"/>
      <c r="I2" s="13"/>
      <c r="J2" s="13"/>
      <c r="K2" s="13"/>
      <c r="L2" s="13"/>
      <c r="M2" s="13"/>
      <c r="N2" s="14"/>
      <c r="O2" s="15"/>
      <c r="P2" s="15"/>
      <c r="Q2" s="44" t="str">
        <f>IF(O2="","",IF(LEFT(O2,2)="02","&lt;==Συμπληρώστε τον αριθμό και την ημερομηνία της πράξης εκκαθάρισης / ή του εντάλματος που εκκρεμεί ",IF(LEFT(O2,2)="03","&lt;==Συμπληρώστε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",IF(LEFT(O2,2)="09","&lt;==Περιγράψτε συνοπτικά / Να υποβληθεί έκθεση τεκμηρίωσης από τον ΠΟΥ του φορέα",IF(LEFT(O2,2)="10","&lt;==Περιγράψτε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15"/>
      <c r="P3" s="15"/>
      <c r="Q3" s="44" t="str">
        <f t="shared" ref="Q3:Q66" si="0">IF(O3="","",IF(LEFT(O3,2)="02","&lt;==Συμπληρώστε τον αριθμό και την ημερομηνία της πράξης εκκαθάρισης / ή του εντάλματος που εκκρεμεί ",IF(LEFT(O3,2)="03","&lt;==Συμπληρώστε φορέα χρηματοδότησης, (β) χρηματοδοτικό πρόγραμμα, (γ) απόφαση και ημερομηνία ένταξης και (δ) ημερομηνία αιτήματος εκταμίευσης  ",IF(LEFT(O3,2)="04","&lt;==Συμπληρώστε τον τρόπο και την ημερομηνία εξόφλησης ",IF(LEFT(O3,2)="09","&lt;==Περιγράψτε συνοπτικά / Να υποβληθεί έκθεση τεκμηρίωσης από τον ΠΟΥ του φορέα",IF(LEFT(O3,2)="10","&lt;==Περιγράψτε συνοπτικά τους λόγους",IF(LEFT(O3,2)="14","&lt;==Συμπληρώστε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15"/>
      <c r="P4" s="15"/>
      <c r="Q4" s="44"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15"/>
      <c r="P5" s="15"/>
      <c r="Q5" s="44"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15"/>
      <c r="P6" s="15"/>
      <c r="Q6" s="44"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15"/>
      <c r="P7" s="15"/>
      <c r="Q7" s="44"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15"/>
      <c r="P8" s="15"/>
      <c r="Q8" s="44"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15"/>
      <c r="P9" s="15"/>
      <c r="Q9" s="44"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15"/>
      <c r="P10" s="15"/>
      <c r="Q10" s="44"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15"/>
      <c r="P11" s="15"/>
      <c r="Q11" s="44"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15"/>
      <c r="P12" s="15"/>
      <c r="Q12" s="44"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15"/>
      <c r="P13" s="15"/>
      <c r="Q13" s="44"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15"/>
      <c r="P14" s="15"/>
      <c r="Q14" s="44"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15"/>
      <c r="P15" s="15"/>
      <c r="Q15" s="44"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15"/>
      <c r="P16" s="15"/>
      <c r="Q16" s="44"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15"/>
      <c r="P17" s="15"/>
      <c r="Q17" s="44"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15"/>
      <c r="P18" s="15"/>
      <c r="Q18" s="44"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15"/>
      <c r="P19" s="15"/>
      <c r="Q19" s="44"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15"/>
      <c r="P20" s="15"/>
      <c r="Q20" s="44"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15"/>
      <c r="P21" s="15"/>
      <c r="Q21" s="44"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15"/>
      <c r="P22" s="15"/>
      <c r="Q22" s="44"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15"/>
      <c r="P23" s="15"/>
      <c r="Q23" s="44"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15"/>
      <c r="P24" s="15"/>
      <c r="Q24" s="44"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15"/>
      <c r="P25" s="15"/>
      <c r="Q25" s="44"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15"/>
      <c r="P26" s="15"/>
      <c r="Q26" s="44"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15"/>
      <c r="P27" s="15"/>
      <c r="Q27" s="44"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15"/>
      <c r="P28" s="15"/>
      <c r="Q28" s="44"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15"/>
      <c r="P29" s="15"/>
      <c r="Q29" s="44"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15"/>
      <c r="P30" s="15"/>
      <c r="Q30" s="44"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15"/>
      <c r="P31" s="15"/>
      <c r="Q31" s="44"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15"/>
      <c r="P32" s="15"/>
      <c r="Q32" s="44"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15"/>
      <c r="P33" s="15"/>
      <c r="Q33" s="44"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15"/>
      <c r="P34" s="15"/>
      <c r="Q34" s="44"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15"/>
      <c r="P35" s="15"/>
      <c r="Q35" s="44"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15"/>
      <c r="P36" s="15"/>
      <c r="Q36" s="44"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15"/>
      <c r="P37" s="15"/>
      <c r="Q37" s="44"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15"/>
      <c r="P38" s="15"/>
      <c r="Q38" s="44"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15"/>
      <c r="P39" s="15"/>
      <c r="Q39" s="44"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15"/>
      <c r="P40" s="15"/>
      <c r="Q40" s="44"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15"/>
      <c r="P41" s="15"/>
      <c r="Q41" s="44"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15"/>
      <c r="P42" s="15"/>
      <c r="Q42" s="44"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15"/>
      <c r="P43" s="15"/>
      <c r="Q43" s="44"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15"/>
      <c r="P44" s="15"/>
      <c r="Q44" s="44"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15"/>
      <c r="P45" s="15"/>
      <c r="Q45" s="44"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15"/>
      <c r="P46" s="15"/>
      <c r="Q46" s="44"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15"/>
      <c r="P47" s="15"/>
      <c r="Q47" s="44"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15"/>
      <c r="P48" s="15"/>
      <c r="Q48" s="44"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15"/>
      <c r="P49" s="15"/>
      <c r="Q49" s="44"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15"/>
      <c r="P50" s="15"/>
      <c r="Q50" s="44"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15"/>
      <c r="P51" s="15"/>
      <c r="Q51" s="44"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15"/>
      <c r="P52" s="15"/>
      <c r="Q52" s="44"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15"/>
      <c r="P53" s="15"/>
      <c r="Q53" s="44"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15"/>
      <c r="P54" s="15"/>
      <c r="Q54" s="44"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15"/>
      <c r="P55" s="15"/>
      <c r="Q55" s="44"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15"/>
      <c r="P56" s="15"/>
      <c r="Q56" s="44"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15"/>
      <c r="P57" s="15"/>
      <c r="Q57" s="44"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15"/>
      <c r="P58" s="15"/>
      <c r="Q58" s="44"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15"/>
      <c r="P59" s="15"/>
      <c r="Q59" s="44"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15"/>
      <c r="P60" s="15"/>
      <c r="Q60" s="44"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15"/>
      <c r="P61" s="15"/>
      <c r="Q61" s="44"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15"/>
      <c r="P62" s="15"/>
      <c r="Q62" s="44"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15"/>
      <c r="P63" s="15"/>
      <c r="Q63" s="44"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15"/>
      <c r="P64" s="15"/>
      <c r="Q64" s="44"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15"/>
      <c r="P65" s="15"/>
      <c r="Q65" s="44"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15"/>
      <c r="P66" s="15"/>
      <c r="Q66" s="44" t="str">
        <f t="shared" si="0"/>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15"/>
      <c r="P67" s="15"/>
      <c r="Q67" s="44" t="str">
        <f t="shared" ref="Q67:Q130" si="1">IF(O67="","",IF(LEFT(O67,2)="02","&lt;==Συμπληρώστε τον αριθμό και την ημερομηνία της πράξης εκκαθάρισης / ή του εντάλματος που εκκρεμεί ",IF(LEFT(O67,2)="03","&lt;==Συμπληρώστε φορέα χρηματοδότησης, (β) χρηματοδοτικό πρόγραμμα, (γ) απόφαση και ημερομηνία ένταξης και (δ) ημερομηνία αιτήματος εκταμίευσης  ",IF(LEFT(O67,2)="04","&lt;==Συμπληρώστε τον τρόπο και την ημερομηνία εξόφλησης ",IF(LEFT(O67,2)="09","&lt;==Περιγράψτε συνοπτικά / Να υποβληθεί έκθεση τεκμηρίωσης από τον ΠΟΥ του φορέα",IF(LEFT(O67,2)="10","&lt;==Περιγράψτε συνοπτικά τους λόγους",IF(LEFT(O67,2)="14","&lt;==Συμπληρώστε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15"/>
      <c r="P68" s="15"/>
      <c r="Q68" s="44"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15"/>
      <c r="P69" s="15"/>
      <c r="Q69" s="44"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15"/>
      <c r="P70" s="15"/>
      <c r="Q70" s="44"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15"/>
      <c r="P71" s="15"/>
      <c r="Q71" s="44"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15"/>
      <c r="P72" s="15"/>
      <c r="Q72" s="44"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15"/>
      <c r="P73" s="15"/>
      <c r="Q73" s="44"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15"/>
      <c r="P74" s="15"/>
      <c r="Q74" s="44"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15"/>
      <c r="P75" s="15"/>
      <c r="Q75" s="44"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15"/>
      <c r="P76" s="15"/>
      <c r="Q76" s="44"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15"/>
      <c r="P77" s="15"/>
      <c r="Q77" s="44"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15"/>
      <c r="P78" s="15"/>
      <c r="Q78" s="44"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15"/>
      <c r="P79" s="15"/>
      <c r="Q79" s="44"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15"/>
      <c r="P80" s="15"/>
      <c r="Q80" s="44"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15"/>
      <c r="P81" s="15"/>
      <c r="Q81" s="44"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15"/>
      <c r="P82" s="15"/>
      <c r="Q82" s="44"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15"/>
      <c r="P83" s="15"/>
      <c r="Q83" s="44"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15"/>
      <c r="P84" s="15"/>
      <c r="Q84" s="44"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15"/>
      <c r="P85" s="15"/>
      <c r="Q85" s="44"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15"/>
      <c r="P86" s="15"/>
      <c r="Q86" s="44"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15"/>
      <c r="P87" s="15"/>
      <c r="Q87" s="44"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15"/>
      <c r="P88" s="15"/>
      <c r="Q88" s="44"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15"/>
      <c r="P89" s="15"/>
      <c r="Q89" s="44"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15"/>
      <c r="P90" s="15"/>
      <c r="Q90" s="44"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15"/>
      <c r="P91" s="15"/>
      <c r="Q91" s="44"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15"/>
      <c r="P92" s="15"/>
      <c r="Q92" s="44"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15"/>
      <c r="P93" s="15"/>
      <c r="Q93" s="44"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15"/>
      <c r="P94" s="15"/>
      <c r="Q94" s="44"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15"/>
      <c r="P95" s="15"/>
      <c r="Q95" s="44"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15"/>
      <c r="P96" s="15"/>
      <c r="Q96" s="44"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15"/>
      <c r="P97" s="15"/>
      <c r="Q97" s="44"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15"/>
      <c r="P98" s="15"/>
      <c r="Q98" s="44"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15"/>
      <c r="P99" s="15"/>
      <c r="Q99" s="44"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15"/>
      <c r="P100" s="15"/>
      <c r="Q100" s="44"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15"/>
      <c r="P101" s="15"/>
      <c r="Q101" s="44"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15"/>
      <c r="P102" s="15"/>
      <c r="Q102" s="44"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15"/>
      <c r="P103" s="15"/>
      <c r="Q103" s="44"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15"/>
      <c r="P104" s="15"/>
      <c r="Q104" s="44"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15"/>
      <c r="P105" s="15"/>
      <c r="Q105" s="44"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15"/>
      <c r="P106" s="15"/>
      <c r="Q106" s="44"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15"/>
      <c r="P107" s="15"/>
      <c r="Q107" s="44"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15"/>
      <c r="P108" s="15"/>
      <c r="Q108" s="44"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15"/>
      <c r="P109" s="15"/>
      <c r="Q109" s="44"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15"/>
      <c r="P110" s="15"/>
      <c r="Q110" s="44"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15"/>
      <c r="P111" s="15"/>
      <c r="Q111" s="44"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15"/>
      <c r="P112" s="15"/>
      <c r="Q112" s="44"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15"/>
      <c r="P113" s="15"/>
      <c r="Q113" s="44"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15"/>
      <c r="P114" s="15"/>
      <c r="Q114" s="44"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15"/>
      <c r="P115" s="15"/>
      <c r="Q115" s="44"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15"/>
      <c r="P116" s="15"/>
      <c r="Q116" s="44"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15"/>
      <c r="P117" s="15"/>
      <c r="Q117" s="44"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15"/>
      <c r="P118" s="15"/>
      <c r="Q118" s="44"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15"/>
      <c r="P119" s="15"/>
      <c r="Q119" s="44"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15"/>
      <c r="P120" s="15"/>
      <c r="Q120" s="44"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15"/>
      <c r="P121" s="15"/>
      <c r="Q121" s="44"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15"/>
      <c r="P122" s="15"/>
      <c r="Q122" s="44"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15"/>
      <c r="P123" s="15"/>
      <c r="Q123" s="44"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15"/>
      <c r="P124" s="15"/>
      <c r="Q124" s="44"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15"/>
      <c r="P125" s="15"/>
      <c r="Q125" s="44"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15"/>
      <c r="P126" s="15"/>
      <c r="Q126" s="44"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15"/>
      <c r="P127" s="15"/>
      <c r="Q127" s="44"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15"/>
      <c r="P128" s="15"/>
      <c r="Q128" s="44"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15"/>
      <c r="P129" s="15"/>
      <c r="Q129" s="44"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15"/>
      <c r="P130" s="15"/>
      <c r="Q130" s="44" t="str">
        <f t="shared" si="1"/>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15"/>
      <c r="P131" s="15"/>
      <c r="Q131" s="44" t="str">
        <f t="shared" ref="Q131:Q194" si="2">IF(O131="","",IF(LEFT(O131,2)="02","&lt;==Συμπληρώστε τον αριθμό και την ημερομηνία της πράξης εκκαθάρισης / ή του εντάλματος που εκκρεμεί ",IF(LEFT(O131,2)="03","&lt;==Συμπληρώστε φορέα χρηματοδότησης, (β) χρηματοδοτικό πρόγραμμα, (γ) απόφαση και ημερομηνία ένταξης και (δ) ημερομηνία αιτήματος εκταμίευσης  ",IF(LEFT(O131,2)="04","&lt;==Συμπληρώστε τον τρόπο και την ημερομηνία εξόφλησης ",IF(LEFT(O131,2)="09","&lt;==Περιγράψτε συνοπτικά / Να υποβληθεί έκθεση τεκμηρίωσης από τον ΠΟΥ του φορέα",IF(LEFT(O131,2)="10","&lt;==Περιγράψτε συνοπτικά τους λόγους",IF(LEFT(O131,2)="14","&lt;==Συμπληρώστε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15"/>
      <c r="P132" s="15"/>
      <c r="Q132" s="44"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15"/>
      <c r="P133" s="15"/>
      <c r="Q133" s="44"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15"/>
      <c r="P134" s="15"/>
      <c r="Q134" s="44"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15"/>
      <c r="P135" s="15"/>
      <c r="Q135" s="44"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15"/>
      <c r="P136" s="15"/>
      <c r="Q136" s="44"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15"/>
      <c r="P137" s="15"/>
      <c r="Q137" s="44"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15"/>
      <c r="P138" s="15"/>
      <c r="Q138" s="44"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15"/>
      <c r="P139" s="15"/>
      <c r="Q139" s="44"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15"/>
      <c r="P140" s="15"/>
      <c r="Q140" s="44"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15"/>
      <c r="P141" s="15"/>
      <c r="Q141" s="44"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15"/>
      <c r="P142" s="15"/>
      <c r="Q142" s="44"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15"/>
      <c r="P143" s="15"/>
      <c r="Q143" s="44"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15"/>
      <c r="P144" s="15"/>
      <c r="Q144" s="44"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15"/>
      <c r="P145" s="15"/>
      <c r="Q145" s="44"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15"/>
      <c r="P146" s="15"/>
      <c r="Q146" s="44"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15"/>
      <c r="P147" s="15"/>
      <c r="Q147" s="44"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15"/>
      <c r="P148" s="15"/>
      <c r="Q148" s="44"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15"/>
      <c r="P149" s="15"/>
      <c r="Q149" s="44"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15"/>
      <c r="P150" s="15"/>
      <c r="Q150" s="44"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15"/>
      <c r="P151" s="15"/>
      <c r="Q151" s="44"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15"/>
      <c r="P152" s="15"/>
      <c r="Q152" s="44"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15"/>
      <c r="P153" s="15"/>
      <c r="Q153" s="44"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15"/>
      <c r="P154" s="15"/>
      <c r="Q154" s="44"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15"/>
      <c r="P155" s="15"/>
      <c r="Q155" s="44"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15"/>
      <c r="P156" s="15"/>
      <c r="Q156" s="44"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15"/>
      <c r="P157" s="15"/>
      <c r="Q157" s="44"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15"/>
      <c r="P158" s="15"/>
      <c r="Q158" s="44"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15"/>
      <c r="P159" s="15"/>
      <c r="Q159" s="44"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15"/>
      <c r="P160" s="15"/>
      <c r="Q160" s="44"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15"/>
      <c r="P161" s="15"/>
      <c r="Q161" s="44"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15"/>
      <c r="P162" s="15"/>
      <c r="Q162" s="44"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15"/>
      <c r="P163" s="15"/>
      <c r="Q163" s="44"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15"/>
      <c r="P164" s="15"/>
      <c r="Q164" s="44"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15"/>
      <c r="P165" s="15"/>
      <c r="Q165" s="44"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15"/>
      <c r="P166" s="15"/>
      <c r="Q166" s="44"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15"/>
      <c r="P167" s="15"/>
      <c r="Q167" s="44"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15"/>
      <c r="P168" s="15"/>
      <c r="Q168" s="44"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15"/>
      <c r="P169" s="15"/>
      <c r="Q169" s="44"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15"/>
      <c r="P170" s="15"/>
      <c r="Q170" s="44"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15"/>
      <c r="P171" s="15"/>
      <c r="Q171" s="44"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15"/>
      <c r="P172" s="15"/>
      <c r="Q172" s="44"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15"/>
      <c r="P173" s="15"/>
      <c r="Q173" s="44"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15"/>
      <c r="P174" s="15"/>
      <c r="Q174" s="44"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15"/>
      <c r="P175" s="15"/>
      <c r="Q175" s="44"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15"/>
      <c r="P176" s="15"/>
      <c r="Q176" s="44"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15"/>
      <c r="P177" s="15"/>
      <c r="Q177" s="44"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15"/>
      <c r="P178" s="15"/>
      <c r="Q178" s="44"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15"/>
      <c r="P179" s="15"/>
      <c r="Q179" s="44"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15"/>
      <c r="P180" s="15"/>
      <c r="Q180" s="44"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15"/>
      <c r="P181" s="15"/>
      <c r="Q181" s="44"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15"/>
      <c r="P182" s="15"/>
      <c r="Q182" s="44"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15"/>
      <c r="P183" s="15"/>
      <c r="Q183" s="44"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15"/>
      <c r="P184" s="15"/>
      <c r="Q184" s="44"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15"/>
      <c r="P185" s="15"/>
      <c r="Q185" s="44"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15"/>
      <c r="P186" s="15"/>
      <c r="Q186" s="44"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15"/>
      <c r="P187" s="15"/>
      <c r="Q187" s="44"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15"/>
      <c r="P188" s="15"/>
      <c r="Q188" s="44"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15"/>
      <c r="P189" s="15"/>
      <c r="Q189" s="44"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15"/>
      <c r="P190" s="15"/>
      <c r="Q190" s="44"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15"/>
      <c r="P191" s="15"/>
      <c r="Q191" s="44"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15"/>
      <c r="P192" s="15"/>
      <c r="Q192" s="44"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15"/>
      <c r="P193" s="15"/>
      <c r="Q193" s="44"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15"/>
      <c r="P194" s="15"/>
      <c r="Q194" s="44" t="str">
        <f t="shared" si="2"/>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15"/>
      <c r="P195" s="15"/>
      <c r="Q195" s="44" t="str">
        <f t="shared" ref="Q195:Q258" si="3">IF(O195="","",IF(LEFT(O195,2)="02","&lt;==Συμπληρώστε τον αριθμό και την ημερομηνία της πράξης εκκαθάρισης / ή του εντάλματος που εκκρεμεί ",IF(LEFT(O195,2)="03","&lt;==Συμπληρώστε φορέα χρηματοδότησης, (β) χρηματοδοτικό πρόγραμμα, (γ) απόφαση και ημερομηνία ένταξης και (δ) ημερομηνία αιτήματος εκταμίευσης  ",IF(LEFT(O195,2)="04","&lt;==Συμπληρώστε τον τρόπο και την ημερομηνία εξόφλησης ",IF(LEFT(O195,2)="09","&lt;==Περιγράψτε συνοπτικά / Να υποβληθεί έκθεση τεκμηρίωσης από τον ΠΟΥ του φορέα",IF(LEFT(O195,2)="10","&lt;==Περιγράψτε συνοπτικά τους λόγους",IF(LEFT(O195,2)="14","&lt;==Συμπληρώστε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15"/>
      <c r="P196" s="15"/>
      <c r="Q196" s="44"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15"/>
      <c r="P197" s="15"/>
      <c r="Q197" s="44"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15"/>
      <c r="P198" s="15"/>
      <c r="Q198" s="44"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15"/>
      <c r="P199" s="15"/>
      <c r="Q199" s="44"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15"/>
      <c r="P200" s="15"/>
      <c r="Q200" s="44"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15"/>
      <c r="P201" s="15"/>
      <c r="Q201" s="44"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15"/>
      <c r="P202" s="15"/>
      <c r="Q202" s="44"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15"/>
      <c r="P203" s="15"/>
      <c r="Q203" s="44"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15"/>
      <c r="P204" s="15"/>
      <c r="Q204" s="44"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15"/>
      <c r="P205" s="15"/>
      <c r="Q205" s="44"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15"/>
      <c r="P206" s="15"/>
      <c r="Q206" s="44"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15"/>
      <c r="P207" s="15"/>
      <c r="Q207" s="44"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15"/>
      <c r="P208" s="15"/>
      <c r="Q208" s="44"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15"/>
      <c r="P209" s="15"/>
      <c r="Q209" s="44"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15"/>
      <c r="P210" s="15"/>
      <c r="Q210" s="44"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15"/>
      <c r="P211" s="15"/>
      <c r="Q211" s="44"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15"/>
      <c r="P212" s="15"/>
      <c r="Q212" s="44"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15"/>
      <c r="P213" s="15"/>
      <c r="Q213" s="44"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15"/>
      <c r="P214" s="15"/>
      <c r="Q214" s="44"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15"/>
      <c r="P215" s="15"/>
      <c r="Q215" s="44"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15"/>
      <c r="P216" s="15"/>
      <c r="Q216" s="44"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15"/>
      <c r="P217" s="15"/>
      <c r="Q217" s="44"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15"/>
      <c r="P218" s="15"/>
      <c r="Q218" s="44"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15"/>
      <c r="P219" s="15"/>
      <c r="Q219" s="44"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15"/>
      <c r="P220" s="15"/>
      <c r="Q220" s="44"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15"/>
      <c r="P221" s="15"/>
      <c r="Q221" s="44"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15"/>
      <c r="P222" s="15"/>
      <c r="Q222" s="44"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15"/>
      <c r="P223" s="15"/>
      <c r="Q223" s="44"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15"/>
      <c r="P224" s="15"/>
      <c r="Q224" s="44"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15"/>
      <c r="P225" s="15"/>
      <c r="Q225" s="44"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15"/>
      <c r="P226" s="15"/>
      <c r="Q226" s="44"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15"/>
      <c r="P227" s="15"/>
      <c r="Q227" s="44"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15"/>
      <c r="P228" s="15"/>
      <c r="Q228" s="44"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15"/>
      <c r="P229" s="15"/>
      <c r="Q229" s="44"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15"/>
      <c r="P230" s="15"/>
      <c r="Q230" s="44"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15"/>
      <c r="P231" s="15"/>
      <c r="Q231" s="44"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15"/>
      <c r="P232" s="15"/>
      <c r="Q232" s="44"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15"/>
      <c r="P233" s="15"/>
      <c r="Q233" s="44"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15"/>
      <c r="P234" s="15"/>
      <c r="Q234" s="44"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15"/>
      <c r="P235" s="15"/>
      <c r="Q235" s="44"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15"/>
      <c r="P236" s="15"/>
      <c r="Q236" s="44"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15"/>
      <c r="P237" s="15"/>
      <c r="Q237" s="44"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15"/>
      <c r="P238" s="15"/>
      <c r="Q238" s="44"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15"/>
      <c r="P239" s="15"/>
      <c r="Q239" s="44"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15"/>
      <c r="P240" s="15"/>
      <c r="Q240" s="44"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15"/>
      <c r="P241" s="15"/>
      <c r="Q241" s="44"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15"/>
      <c r="P242" s="15"/>
      <c r="Q242" s="44"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15"/>
      <c r="P243" s="15"/>
      <c r="Q243" s="44"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15"/>
      <c r="P244" s="15"/>
      <c r="Q244" s="44"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15"/>
      <c r="P245" s="15"/>
      <c r="Q245" s="44"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15"/>
      <c r="P246" s="15"/>
      <c r="Q246" s="44"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15"/>
      <c r="P247" s="15"/>
      <c r="Q247" s="44"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15"/>
      <c r="P248" s="15"/>
      <c r="Q248" s="44"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15"/>
      <c r="P249" s="15"/>
      <c r="Q249" s="44"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15"/>
      <c r="P250" s="15"/>
      <c r="Q250" s="44"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15"/>
      <c r="P251" s="15"/>
      <c r="Q251" s="44"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15"/>
      <c r="P252" s="15"/>
      <c r="Q252" s="44"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15"/>
      <c r="P253" s="15"/>
      <c r="Q253" s="44"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15"/>
      <c r="P254" s="15"/>
      <c r="Q254" s="44"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15"/>
      <c r="P255" s="15"/>
      <c r="Q255" s="44"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15"/>
      <c r="P256" s="15"/>
      <c r="Q256" s="44"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15"/>
      <c r="P257" s="15"/>
      <c r="Q257" s="44"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15"/>
      <c r="P258" s="15"/>
      <c r="Q258" s="44" t="str">
        <f t="shared" si="3"/>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15"/>
      <c r="P259" s="15"/>
      <c r="Q259" s="44" t="str">
        <f t="shared" ref="Q259:Q322" si="4">IF(O259="","",IF(LEFT(O259,2)="02","&lt;==Συμπληρώστε τον αριθμό και την ημερομηνία της πράξης εκκαθάρισης / ή του εντάλματος που εκκρεμεί ",IF(LEFT(O259,2)="03","&lt;==Συμπληρώστε φορέα χρηματοδότησης, (β) χρηματοδοτικό πρόγραμμα, (γ) απόφαση και ημερομηνία ένταξης και (δ) ημερομηνία αιτήματος εκταμίευσης  ",IF(LEFT(O259,2)="04","&lt;==Συμπληρώστε τον τρόπο και την ημερομηνία εξόφλησης ",IF(LEFT(O259,2)="09","&lt;==Περιγράψτε συνοπτικά / Να υποβληθεί έκθεση τεκμηρίωσης από τον ΠΟΥ του φορέα",IF(LEFT(O259,2)="10","&lt;==Περιγράψτε συνοπτικά τους λόγους",IF(LEFT(O259,2)="14","&lt;==Συμπληρώστε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15"/>
      <c r="P260" s="15"/>
      <c r="Q260" s="44"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15"/>
      <c r="P261" s="15"/>
      <c r="Q261" s="44"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15"/>
      <c r="P262" s="15"/>
      <c r="Q262" s="44"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15"/>
      <c r="P263" s="15"/>
      <c r="Q263" s="44"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15"/>
      <c r="P264" s="15"/>
      <c r="Q264" s="44"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15"/>
      <c r="P265" s="15"/>
      <c r="Q265" s="44"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15"/>
      <c r="P266" s="15"/>
      <c r="Q266" s="44"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15"/>
      <c r="P267" s="15"/>
      <c r="Q267" s="44"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15"/>
      <c r="P268" s="15"/>
      <c r="Q268" s="44"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15"/>
      <c r="P269" s="15"/>
      <c r="Q269" s="44"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15"/>
      <c r="P270" s="15"/>
      <c r="Q270" s="44"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15"/>
      <c r="P271" s="15"/>
      <c r="Q271" s="44"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15"/>
      <c r="P272" s="15"/>
      <c r="Q272" s="44"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15"/>
      <c r="P273" s="15"/>
      <c r="Q273" s="44"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15"/>
      <c r="P274" s="15"/>
      <c r="Q274" s="44"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15"/>
      <c r="P275" s="15"/>
      <c r="Q275" s="44"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15"/>
      <c r="P276" s="15"/>
      <c r="Q276" s="44"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15"/>
      <c r="P277" s="15"/>
      <c r="Q277" s="44"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15"/>
      <c r="P278" s="15"/>
      <c r="Q278" s="44"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15"/>
      <c r="P279" s="15"/>
      <c r="Q279" s="44"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15"/>
      <c r="P280" s="15"/>
      <c r="Q280" s="44"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15"/>
      <c r="P281" s="15"/>
      <c r="Q281" s="44"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15"/>
      <c r="P282" s="15"/>
      <c r="Q282" s="44"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15"/>
      <c r="P283" s="15"/>
      <c r="Q283" s="44"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15"/>
      <c r="P284" s="15"/>
      <c r="Q284" s="44"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15"/>
      <c r="P285" s="15"/>
      <c r="Q285" s="44"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15"/>
      <c r="P286" s="15"/>
      <c r="Q286" s="44"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15"/>
      <c r="P287" s="15"/>
      <c r="Q287" s="44"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15"/>
      <c r="P288" s="15"/>
      <c r="Q288" s="44"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15"/>
      <c r="P289" s="15"/>
      <c r="Q289" s="44"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15"/>
      <c r="P290" s="15"/>
      <c r="Q290" s="44"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15"/>
      <c r="P291" s="15"/>
      <c r="Q291" s="44"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15"/>
      <c r="P292" s="15"/>
      <c r="Q292" s="44"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15"/>
      <c r="P293" s="15"/>
      <c r="Q293" s="44"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15"/>
      <c r="P294" s="15"/>
      <c r="Q294" s="44"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15"/>
      <c r="P295" s="15"/>
      <c r="Q295" s="44"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15"/>
      <c r="P296" s="15"/>
      <c r="Q296" s="44"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15"/>
      <c r="P297" s="15"/>
      <c r="Q297" s="44"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15"/>
      <c r="P298" s="15"/>
      <c r="Q298" s="44"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15"/>
      <c r="P299" s="15"/>
      <c r="Q299" s="44"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15"/>
      <c r="P300" s="15"/>
      <c r="Q300" s="44"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15"/>
      <c r="P301" s="15"/>
      <c r="Q301" s="44"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15"/>
      <c r="P302" s="15"/>
      <c r="Q302" s="44"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15"/>
      <c r="P303" s="15"/>
      <c r="Q303" s="44"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15"/>
      <c r="P304" s="15"/>
      <c r="Q304" s="44"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15"/>
      <c r="P305" s="15"/>
      <c r="Q305" s="44"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15"/>
      <c r="P306" s="15"/>
      <c r="Q306" s="44"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15"/>
      <c r="P307" s="15"/>
      <c r="Q307" s="44"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15"/>
      <c r="P308" s="15"/>
      <c r="Q308" s="44"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15"/>
      <c r="P309" s="15"/>
      <c r="Q309" s="44"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15"/>
      <c r="P310" s="15"/>
      <c r="Q310" s="44"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15"/>
      <c r="P311" s="15"/>
      <c r="Q311" s="44"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15"/>
      <c r="P312" s="15"/>
      <c r="Q312" s="44"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15"/>
      <c r="P313" s="15"/>
      <c r="Q313" s="44"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15"/>
      <c r="P314" s="15"/>
      <c r="Q314" s="44"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15"/>
      <c r="P315" s="15"/>
      <c r="Q315" s="44"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15"/>
      <c r="P316" s="15"/>
      <c r="Q316" s="44"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15"/>
      <c r="P317" s="15"/>
      <c r="Q317" s="44"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15"/>
      <c r="P318" s="15"/>
      <c r="Q318" s="44"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15"/>
      <c r="P319" s="15"/>
      <c r="Q319" s="44"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15"/>
      <c r="P320" s="15"/>
      <c r="Q320" s="44"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15"/>
      <c r="P321" s="15"/>
      <c r="Q321" s="44"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15"/>
      <c r="P322" s="15"/>
      <c r="Q322" s="44" t="str">
        <f t="shared" si="4"/>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15"/>
      <c r="P323" s="15"/>
      <c r="Q323" s="44" t="str">
        <f t="shared" ref="Q323:Q386" si="5">IF(O323="","",IF(LEFT(O323,2)="02","&lt;==Συμπληρώστε τον αριθμό και την ημερομηνία της πράξης εκκαθάρισης / ή του εντάλματος που εκκρεμεί ",IF(LEFT(O323,2)="03","&lt;==Συμπληρώστε φορέα χρηματοδότησης, (β) χρηματοδοτικό πρόγραμμα, (γ) απόφαση και ημερομηνία ένταξης και (δ) ημερομηνία αιτήματος εκταμίευσης  ",IF(LEFT(O323,2)="04","&lt;==Συμπληρώστε τον τρόπο και την ημερομηνία εξόφλησης ",IF(LEFT(O323,2)="09","&lt;==Περιγράψτε συνοπτικά / Να υποβληθεί έκθεση τεκμηρίωσης από τον ΠΟΥ του φορέα",IF(LEFT(O323,2)="10","&lt;==Περιγράψτε συνοπτικά τους λόγους",IF(LEFT(O323,2)="14","&lt;==Συμπληρώστε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15"/>
      <c r="P324" s="15"/>
      <c r="Q324" s="44"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15"/>
      <c r="P325" s="15"/>
      <c r="Q325" s="44"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15"/>
      <c r="P326" s="15"/>
      <c r="Q326" s="44"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15"/>
      <c r="P327" s="15"/>
      <c r="Q327" s="44"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15"/>
      <c r="P328" s="15"/>
      <c r="Q328" s="44"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15"/>
      <c r="P329" s="15"/>
      <c r="Q329" s="44"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15"/>
      <c r="P330" s="15"/>
      <c r="Q330" s="44"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15"/>
      <c r="P331" s="15"/>
      <c r="Q331" s="44"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15"/>
      <c r="P332" s="15"/>
      <c r="Q332" s="44"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15"/>
      <c r="P333" s="15"/>
      <c r="Q333" s="44"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15"/>
      <c r="P334" s="15"/>
      <c r="Q334" s="44"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15"/>
      <c r="P335" s="15"/>
      <c r="Q335" s="44"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15"/>
      <c r="P336" s="15"/>
      <c r="Q336" s="44"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15"/>
      <c r="P337" s="15"/>
      <c r="Q337" s="44"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15"/>
      <c r="P338" s="15"/>
      <c r="Q338" s="44"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15"/>
      <c r="P339" s="15"/>
      <c r="Q339" s="44"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15"/>
      <c r="P340" s="15"/>
      <c r="Q340" s="44"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15"/>
      <c r="P341" s="15"/>
      <c r="Q341" s="44"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15"/>
      <c r="P342" s="15"/>
      <c r="Q342" s="44"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15"/>
      <c r="P343" s="15"/>
      <c r="Q343" s="44"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15"/>
      <c r="P344" s="15"/>
      <c r="Q344" s="44"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15"/>
      <c r="P345" s="15"/>
      <c r="Q345" s="44"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15"/>
      <c r="P346" s="15"/>
      <c r="Q346" s="44"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15"/>
      <c r="P347" s="15"/>
      <c r="Q347" s="44"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15"/>
      <c r="P348" s="15"/>
      <c r="Q348" s="44"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15"/>
      <c r="P349" s="15"/>
      <c r="Q349" s="44"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15"/>
      <c r="P350" s="15"/>
      <c r="Q350" s="44"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15"/>
      <c r="P351" s="15"/>
      <c r="Q351" s="44"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15"/>
      <c r="P352" s="15"/>
      <c r="Q352" s="44"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15"/>
      <c r="P353" s="15"/>
      <c r="Q353" s="44"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15"/>
      <c r="P354" s="15"/>
      <c r="Q354" s="44"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15"/>
      <c r="P355" s="15"/>
      <c r="Q355" s="44"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15"/>
      <c r="P356" s="15"/>
      <c r="Q356" s="44"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15"/>
      <c r="P357" s="15"/>
      <c r="Q357" s="44"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15"/>
      <c r="P358" s="15"/>
      <c r="Q358" s="44"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15"/>
      <c r="P359" s="15"/>
      <c r="Q359" s="44"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15"/>
      <c r="P360" s="15"/>
      <c r="Q360" s="44"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15"/>
      <c r="P361" s="15"/>
      <c r="Q361" s="44"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15"/>
      <c r="P362" s="15"/>
      <c r="Q362" s="44"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15"/>
      <c r="P363" s="15"/>
      <c r="Q363" s="44"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15"/>
      <c r="P364" s="15"/>
      <c r="Q364" s="44"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15"/>
      <c r="P365" s="15"/>
      <c r="Q365" s="44"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15"/>
      <c r="P366" s="15"/>
      <c r="Q366" s="44"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15"/>
      <c r="P367" s="15"/>
      <c r="Q367" s="44"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15"/>
      <c r="P368" s="15"/>
      <c r="Q368" s="44"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15"/>
      <c r="P369" s="15"/>
      <c r="Q369" s="44"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15"/>
      <c r="P370" s="15"/>
      <c r="Q370" s="44"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15"/>
      <c r="P371" s="15"/>
      <c r="Q371" s="44"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15"/>
      <c r="P372" s="15"/>
      <c r="Q372" s="44"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15"/>
      <c r="P373" s="15"/>
      <c r="Q373" s="44"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15"/>
      <c r="P374" s="15"/>
      <c r="Q374" s="44"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15"/>
      <c r="P375" s="15"/>
      <c r="Q375" s="44"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15"/>
      <c r="P376" s="15"/>
      <c r="Q376" s="44"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15"/>
      <c r="P377" s="15"/>
      <c r="Q377" s="44"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15"/>
      <c r="P378" s="15"/>
      <c r="Q378" s="44"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15"/>
      <c r="P379" s="15"/>
      <c r="Q379" s="44"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15"/>
      <c r="P380" s="15"/>
      <c r="Q380" s="44"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15"/>
      <c r="P381" s="15"/>
      <c r="Q381" s="44"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15"/>
      <c r="P382" s="15"/>
      <c r="Q382" s="44"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15"/>
      <c r="P383" s="15"/>
      <c r="Q383" s="44"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15"/>
      <c r="P384" s="15"/>
      <c r="Q384" s="44"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15"/>
      <c r="P385" s="15"/>
      <c r="Q385" s="44"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15"/>
      <c r="P386" s="15"/>
      <c r="Q386" s="44" t="str">
        <f t="shared" si="5"/>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15"/>
      <c r="P387" s="15"/>
      <c r="Q387" s="44" t="str">
        <f t="shared" ref="Q387:Q450" si="6">IF(O387="","",IF(LEFT(O387,2)="02","&lt;==Συμπληρώστε τον αριθμό και την ημερομηνία της πράξης εκκαθάρισης / ή του εντάλματος που εκκρεμεί ",IF(LEFT(O387,2)="03","&lt;==Συμπληρώστε φορέα χρηματοδότησης, (β) χρηματοδοτικό πρόγραμμα, (γ) απόφαση και ημερομηνία ένταξης και (δ) ημερομηνία αιτήματος εκταμίευσης  ",IF(LEFT(O387,2)="04","&lt;==Συμπληρώστε τον τρόπο και την ημερομηνία εξόφλησης ",IF(LEFT(O387,2)="09","&lt;==Περιγράψτε συνοπτικά / Να υποβληθεί έκθεση τεκμηρίωσης από τον ΠΟΥ του φορέα",IF(LEFT(O387,2)="10","&lt;==Περιγράψτε συνοπτικά τους λόγους",IF(LEFT(O387,2)="14","&lt;==Συμπληρώστε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15"/>
      <c r="P388" s="15"/>
      <c r="Q388" s="44"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15"/>
      <c r="P389" s="15"/>
      <c r="Q389" s="44"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15"/>
      <c r="P390" s="15"/>
      <c r="Q390" s="44"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15"/>
      <c r="P391" s="15"/>
      <c r="Q391" s="44"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15"/>
      <c r="P392" s="15"/>
      <c r="Q392" s="44"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15"/>
      <c r="P393" s="15"/>
      <c r="Q393" s="44"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15"/>
      <c r="P394" s="15"/>
      <c r="Q394" s="44"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15"/>
      <c r="P395" s="15"/>
      <c r="Q395" s="44"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15"/>
      <c r="P396" s="15"/>
      <c r="Q396" s="44"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15"/>
      <c r="P397" s="15"/>
      <c r="Q397" s="44"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15"/>
      <c r="P398" s="15"/>
      <c r="Q398" s="44"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15"/>
      <c r="P399" s="15"/>
      <c r="Q399" s="44"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15"/>
      <c r="P400" s="15"/>
      <c r="Q400" s="44"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15"/>
      <c r="P401" s="15"/>
      <c r="Q401" s="44"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15"/>
      <c r="P402" s="15"/>
      <c r="Q402" s="44"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15"/>
      <c r="P403" s="15"/>
      <c r="Q403" s="44"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15"/>
      <c r="P404" s="15"/>
      <c r="Q404" s="44"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15"/>
      <c r="P405" s="15"/>
      <c r="Q405" s="44"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15"/>
      <c r="P406" s="15"/>
      <c r="Q406" s="44"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15"/>
      <c r="P407" s="15"/>
      <c r="Q407" s="44"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15"/>
      <c r="P408" s="15"/>
      <c r="Q408" s="44"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15"/>
      <c r="P409" s="15"/>
      <c r="Q409" s="44"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15"/>
      <c r="P410" s="15"/>
      <c r="Q410" s="44"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15"/>
      <c r="P411" s="15"/>
      <c r="Q411" s="44"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15"/>
      <c r="P412" s="15"/>
      <c r="Q412" s="44"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15"/>
      <c r="P413" s="15"/>
      <c r="Q413" s="44"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15"/>
      <c r="P414" s="15"/>
      <c r="Q414" s="44"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15"/>
      <c r="P415" s="15"/>
      <c r="Q415" s="44"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15"/>
      <c r="P416" s="15"/>
      <c r="Q416" s="44"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15"/>
      <c r="P417" s="15"/>
      <c r="Q417" s="44"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15"/>
      <c r="P418" s="15"/>
      <c r="Q418" s="44"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15"/>
      <c r="P419" s="15"/>
      <c r="Q419" s="44"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15"/>
      <c r="P420" s="15"/>
      <c r="Q420" s="44"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15"/>
      <c r="P421" s="15"/>
      <c r="Q421" s="44"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15"/>
      <c r="P422" s="15"/>
      <c r="Q422" s="44"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15"/>
      <c r="P423" s="15"/>
      <c r="Q423" s="44"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15"/>
      <c r="P424" s="15"/>
      <c r="Q424" s="44"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15"/>
      <c r="P425" s="15"/>
      <c r="Q425" s="44"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15"/>
      <c r="P426" s="15"/>
      <c r="Q426" s="44"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15"/>
      <c r="P427" s="15"/>
      <c r="Q427" s="44"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15"/>
      <c r="P428" s="15"/>
      <c r="Q428" s="44"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15"/>
      <c r="P429" s="15"/>
      <c r="Q429" s="44"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15"/>
      <c r="P430" s="15"/>
      <c r="Q430" s="44"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15"/>
      <c r="P431" s="15"/>
      <c r="Q431" s="44"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15"/>
      <c r="P432" s="15"/>
      <c r="Q432" s="44"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15"/>
      <c r="P433" s="15"/>
      <c r="Q433" s="44"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15"/>
      <c r="P434" s="15"/>
      <c r="Q434" s="44"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15"/>
      <c r="P435" s="15"/>
      <c r="Q435" s="44"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15"/>
      <c r="P436" s="15"/>
      <c r="Q436" s="44"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15"/>
      <c r="P437" s="15"/>
      <c r="Q437" s="44"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15"/>
      <c r="P438" s="15"/>
      <c r="Q438" s="44"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15"/>
      <c r="P439" s="15"/>
      <c r="Q439" s="44"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15"/>
      <c r="P440" s="15"/>
      <c r="Q440" s="44"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15"/>
      <c r="P441" s="15"/>
      <c r="Q441" s="44"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15"/>
      <c r="P442" s="15"/>
      <c r="Q442" s="44"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15"/>
      <c r="P443" s="15"/>
      <c r="Q443" s="44"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15"/>
      <c r="P444" s="15"/>
      <c r="Q444" s="44"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15"/>
      <c r="P445" s="15"/>
      <c r="Q445" s="44"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15"/>
      <c r="P446" s="15"/>
      <c r="Q446" s="44"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15"/>
      <c r="P447" s="15"/>
      <c r="Q447" s="44"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15"/>
      <c r="P448" s="15"/>
      <c r="Q448" s="44"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15"/>
      <c r="P449" s="15"/>
      <c r="Q449" s="44"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15"/>
      <c r="P450" s="15"/>
      <c r="Q450" s="44" t="str">
        <f t="shared" si="6"/>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15"/>
      <c r="P451" s="15"/>
      <c r="Q451" s="44" t="str">
        <f t="shared" ref="Q451:Q514" si="7">IF(O451="","",IF(LEFT(O451,2)="02","&lt;==Συμπληρώστε τον αριθμό και την ημερομηνία της πράξης εκκαθάρισης / ή του εντάλματος που εκκρεμεί ",IF(LEFT(O451,2)="03","&lt;==Συμπληρώστε φορέα χρηματοδότησης, (β) χρηματοδοτικό πρόγραμμα, (γ) απόφαση και ημερομηνία ένταξης και (δ) ημερομηνία αιτήματος εκταμίευσης  ",IF(LEFT(O451,2)="04","&lt;==Συμπληρώστε τον τρόπο και την ημερομηνία εξόφλησης ",IF(LEFT(O451,2)="09","&lt;==Περιγράψτε συνοπτικά / Να υποβληθεί έκθεση τεκμηρίωσης από τον ΠΟΥ του φορέα",IF(LEFT(O451,2)="10","&lt;==Περιγράψτε συνοπτικά τους λόγους",IF(LEFT(O451,2)="14","&lt;==Συμπληρώστε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15"/>
      <c r="P452" s="15"/>
      <c r="Q452" s="44"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15"/>
      <c r="P453" s="15"/>
      <c r="Q453" s="44"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15"/>
      <c r="P454" s="15"/>
      <c r="Q454" s="44"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15"/>
      <c r="P455" s="15"/>
      <c r="Q455" s="44"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15"/>
      <c r="P456" s="15"/>
      <c r="Q456" s="44"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15"/>
      <c r="P457" s="15"/>
      <c r="Q457" s="44"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15"/>
      <c r="P458" s="15"/>
      <c r="Q458" s="44"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15"/>
      <c r="P459" s="15"/>
      <c r="Q459" s="44"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15"/>
      <c r="P460" s="15"/>
      <c r="Q460" s="44"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15"/>
      <c r="P461" s="15"/>
      <c r="Q461" s="44"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15"/>
      <c r="P462" s="15"/>
      <c r="Q462" s="44"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15"/>
      <c r="P463" s="15"/>
      <c r="Q463" s="44"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15"/>
      <c r="P464" s="15"/>
      <c r="Q464" s="44"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15"/>
      <c r="P465" s="15"/>
      <c r="Q465" s="44"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15"/>
      <c r="P466" s="15"/>
      <c r="Q466" s="44"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15"/>
      <c r="P467" s="15"/>
      <c r="Q467" s="44"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15"/>
      <c r="P468" s="15"/>
      <c r="Q468" s="44"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15"/>
      <c r="P469" s="15"/>
      <c r="Q469" s="44"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15"/>
      <c r="P470" s="15"/>
      <c r="Q470" s="44"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15"/>
      <c r="P471" s="15"/>
      <c r="Q471" s="44"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15"/>
      <c r="P472" s="15"/>
      <c r="Q472" s="44"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15"/>
      <c r="P473" s="15"/>
      <c r="Q473" s="44"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15"/>
      <c r="P474" s="15"/>
      <c r="Q474" s="44"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15"/>
      <c r="P475" s="15"/>
      <c r="Q475" s="44"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15"/>
      <c r="P476" s="15"/>
      <c r="Q476" s="44"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15"/>
      <c r="P477" s="15"/>
      <c r="Q477" s="44"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15"/>
      <c r="P478" s="15"/>
      <c r="Q478" s="44"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15"/>
      <c r="P479" s="15"/>
      <c r="Q479" s="44"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15"/>
      <c r="P480" s="15"/>
      <c r="Q480" s="44"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15"/>
      <c r="P481" s="15"/>
      <c r="Q481" s="44"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15"/>
      <c r="P482" s="15"/>
      <c r="Q482" s="44"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15"/>
      <c r="P483" s="15"/>
      <c r="Q483" s="44"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15"/>
      <c r="P484" s="15"/>
      <c r="Q484" s="44"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15"/>
      <c r="P485" s="15"/>
      <c r="Q485" s="44"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15"/>
      <c r="P486" s="15"/>
      <c r="Q486" s="44"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15"/>
      <c r="P487" s="15"/>
      <c r="Q487" s="44"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15"/>
      <c r="P488" s="15"/>
      <c r="Q488" s="44"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15"/>
      <c r="P489" s="15"/>
      <c r="Q489" s="44"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15"/>
      <c r="P490" s="15"/>
      <c r="Q490" s="44"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15"/>
      <c r="P491" s="15"/>
      <c r="Q491" s="44"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15"/>
      <c r="P492" s="15"/>
      <c r="Q492" s="44"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15"/>
      <c r="P493" s="15"/>
      <c r="Q493" s="44"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15"/>
      <c r="P494" s="15"/>
      <c r="Q494" s="44"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15"/>
      <c r="P495" s="15"/>
      <c r="Q495" s="44"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15"/>
      <c r="P496" s="15"/>
      <c r="Q496" s="44"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15"/>
      <c r="P497" s="15"/>
      <c r="Q497" s="44"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15"/>
      <c r="P498" s="15"/>
      <c r="Q498" s="44"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15"/>
      <c r="P499" s="15"/>
      <c r="Q499" s="44"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15"/>
      <c r="P500" s="15"/>
      <c r="Q500" s="44"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15"/>
      <c r="P501" s="15"/>
      <c r="Q501" s="44"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15"/>
      <c r="P502" s="15"/>
      <c r="Q502" s="44"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15"/>
      <c r="P503" s="15"/>
      <c r="Q503" s="44"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15"/>
      <c r="P504" s="15"/>
      <c r="Q504" s="44"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15"/>
      <c r="P505" s="15"/>
      <c r="Q505" s="44"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15"/>
      <c r="P506" s="15"/>
      <c r="Q506" s="44"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15"/>
      <c r="P507" s="15"/>
      <c r="Q507" s="44"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15"/>
      <c r="P508" s="15"/>
      <c r="Q508" s="44"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15"/>
      <c r="P509" s="15"/>
      <c r="Q509" s="44"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15"/>
      <c r="P510" s="15"/>
      <c r="Q510" s="44"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15"/>
      <c r="P511" s="15"/>
      <c r="Q511" s="44"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15"/>
      <c r="P512" s="15"/>
      <c r="Q512" s="44"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15"/>
      <c r="P513" s="15"/>
      <c r="Q513" s="44"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15"/>
      <c r="P514" s="15"/>
      <c r="Q514" s="44" t="str">
        <f t="shared" si="7"/>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15"/>
      <c r="P515" s="15"/>
      <c r="Q515" s="44" t="str">
        <f t="shared" ref="Q515:Q578" si="8">IF(O515="","",IF(LEFT(O515,2)="02","&lt;==Συμπληρώστε τον αριθμό και την ημερομηνία της πράξης εκκαθάρισης / ή του εντάλματος που εκκρεμεί ",IF(LEFT(O515,2)="03","&lt;==Συμπληρώστε φορέα χρηματοδότησης, (β) χρηματοδοτικό πρόγραμμα, (γ) απόφαση και ημερομηνία ένταξης και (δ) ημερομηνία αιτήματος εκταμίευσης  ",IF(LEFT(O515,2)="04","&lt;==Συμπληρώστε τον τρόπο και την ημερομηνία εξόφλησης ",IF(LEFT(O515,2)="09","&lt;==Περιγράψτε συνοπτικά / Να υποβληθεί έκθεση τεκμηρίωσης από τον ΠΟΥ του φορέα",IF(LEFT(O515,2)="10","&lt;==Περιγράψτε συνοπτικά τους λόγους",IF(LEFT(O515,2)="14","&lt;==Συμπληρώστε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15"/>
      <c r="P516" s="15"/>
      <c r="Q516" s="44"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15"/>
      <c r="P517" s="15"/>
      <c r="Q517" s="44"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15"/>
      <c r="P518" s="15"/>
      <c r="Q518" s="44"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15"/>
      <c r="P519" s="15"/>
      <c r="Q519" s="44"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15"/>
      <c r="P520" s="15"/>
      <c r="Q520" s="44"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15"/>
      <c r="P521" s="15"/>
      <c r="Q521" s="44"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15"/>
      <c r="P522" s="15"/>
      <c r="Q522" s="44"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15"/>
      <c r="P523" s="15"/>
      <c r="Q523" s="44"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15"/>
      <c r="P524" s="15"/>
      <c r="Q524" s="44"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15"/>
      <c r="P525" s="15"/>
      <c r="Q525" s="44"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15"/>
      <c r="P526" s="15"/>
      <c r="Q526" s="44"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15"/>
      <c r="P527" s="15"/>
      <c r="Q527" s="44"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15"/>
      <c r="P528" s="15"/>
      <c r="Q528" s="44"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15"/>
      <c r="P529" s="15"/>
      <c r="Q529" s="44"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15"/>
      <c r="P530" s="15"/>
      <c r="Q530" s="44"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15"/>
      <c r="P531" s="15"/>
      <c r="Q531" s="44"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15"/>
      <c r="P532" s="15"/>
      <c r="Q532" s="44"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15"/>
      <c r="P533" s="15"/>
      <c r="Q533" s="44"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15"/>
      <c r="P534" s="15"/>
      <c r="Q534" s="44"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15"/>
      <c r="P535" s="15"/>
      <c r="Q535" s="44"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15"/>
      <c r="P536" s="15"/>
      <c r="Q536" s="44"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15"/>
      <c r="P537" s="15"/>
      <c r="Q537" s="44"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15"/>
      <c r="P538" s="15"/>
      <c r="Q538" s="44"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15"/>
      <c r="P539" s="15"/>
      <c r="Q539" s="44"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15"/>
      <c r="P540" s="15"/>
      <c r="Q540" s="44"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15"/>
      <c r="P541" s="15"/>
      <c r="Q541" s="44"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15"/>
      <c r="P542" s="15"/>
      <c r="Q542" s="44"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15"/>
      <c r="P543" s="15"/>
      <c r="Q543" s="44"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15"/>
      <c r="P544" s="15"/>
      <c r="Q544" s="44"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15"/>
      <c r="P545" s="15"/>
      <c r="Q545" s="44"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15"/>
      <c r="P546" s="15"/>
      <c r="Q546" s="44"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15"/>
      <c r="P547" s="15"/>
      <c r="Q547" s="44"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15"/>
      <c r="P548" s="15"/>
      <c r="Q548" s="44"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15"/>
      <c r="P549" s="15"/>
      <c r="Q549" s="44"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15"/>
      <c r="P550" s="15"/>
      <c r="Q550" s="44"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15"/>
      <c r="P551" s="15"/>
      <c r="Q551" s="44"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15"/>
      <c r="P552" s="15"/>
      <c r="Q552" s="44"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15"/>
      <c r="P553" s="15"/>
      <c r="Q553" s="44"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15"/>
      <c r="P554" s="15"/>
      <c r="Q554" s="44"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15"/>
      <c r="P555" s="15"/>
      <c r="Q555" s="44"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15"/>
      <c r="P556" s="15"/>
      <c r="Q556" s="44"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15"/>
      <c r="P557" s="15"/>
      <c r="Q557" s="44"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15"/>
      <c r="P558" s="15"/>
      <c r="Q558" s="44"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15"/>
      <c r="P559" s="15"/>
      <c r="Q559" s="44"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15"/>
      <c r="P560" s="15"/>
      <c r="Q560" s="44"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15"/>
      <c r="P561" s="15"/>
      <c r="Q561" s="44"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15"/>
      <c r="P562" s="15"/>
      <c r="Q562" s="44"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15"/>
      <c r="P563" s="15"/>
      <c r="Q563" s="44"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15"/>
      <c r="P564" s="15"/>
      <c r="Q564" s="44"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15"/>
      <c r="P565" s="15"/>
      <c r="Q565" s="44"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15"/>
      <c r="P566" s="15"/>
      <c r="Q566" s="44"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15"/>
      <c r="P567" s="15"/>
      <c r="Q567" s="44"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15"/>
      <c r="P568" s="15"/>
      <c r="Q568" s="44"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15"/>
      <c r="P569" s="15"/>
      <c r="Q569" s="44"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15"/>
      <c r="P570" s="15"/>
      <c r="Q570" s="44"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15"/>
      <c r="P571" s="15"/>
      <c r="Q571" s="44"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15"/>
      <c r="P572" s="15"/>
      <c r="Q572" s="44"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15"/>
      <c r="P573" s="15"/>
      <c r="Q573" s="44"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15"/>
      <c r="P574" s="15"/>
      <c r="Q574" s="44"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15"/>
      <c r="P575" s="15"/>
      <c r="Q575" s="44"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15"/>
      <c r="P576" s="15"/>
      <c r="Q576" s="44"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15"/>
      <c r="P577" s="15"/>
      <c r="Q577" s="44"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15"/>
      <c r="P578" s="15"/>
      <c r="Q578" s="44" t="str">
        <f t="shared" si="8"/>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15"/>
      <c r="P579" s="15"/>
      <c r="Q579" s="44" t="str">
        <f t="shared" ref="Q579:Q642" si="9">IF(O579="","",IF(LEFT(O579,2)="02","&lt;==Συμπληρώστε τον αριθμό και την ημερομηνία της πράξης εκκαθάρισης / ή του εντάλματος που εκκρεμεί ",IF(LEFT(O579,2)="03","&lt;==Συμπληρώστε φορέα χρηματοδότησης, (β) χρηματοδοτικό πρόγραμμα, (γ) απόφαση και ημερομηνία ένταξης και (δ) ημερομηνία αιτήματος εκταμίευσης  ",IF(LEFT(O579,2)="04","&lt;==Συμπληρώστε τον τρόπο και την ημερομηνία εξόφλησης ",IF(LEFT(O579,2)="09","&lt;==Περιγράψτε συνοπτικά / Να υποβληθεί έκθεση τεκμηρίωσης από τον ΠΟΥ του φορέα",IF(LEFT(O579,2)="10","&lt;==Περιγράψτε συνοπτικά τους λόγους",IF(LEFT(O579,2)="14","&lt;==Συμπληρώστε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15"/>
      <c r="P580" s="15"/>
      <c r="Q580" s="44"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15"/>
      <c r="P581" s="15"/>
      <c r="Q581" s="44"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15"/>
      <c r="P582" s="15"/>
      <c r="Q582" s="44"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15"/>
      <c r="P583" s="15"/>
      <c r="Q583" s="44"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15"/>
      <c r="P584" s="15"/>
      <c r="Q584" s="44"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15"/>
      <c r="P585" s="15"/>
      <c r="Q585" s="44"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15"/>
      <c r="P586" s="15"/>
      <c r="Q586" s="44"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15"/>
      <c r="P587" s="15"/>
      <c r="Q587" s="44"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15"/>
      <c r="P588" s="15"/>
      <c r="Q588" s="44"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15"/>
      <c r="P589" s="15"/>
      <c r="Q589" s="44"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15"/>
      <c r="P590" s="15"/>
      <c r="Q590" s="44"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15"/>
      <c r="P591" s="15"/>
      <c r="Q591" s="44"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15"/>
      <c r="P592" s="15"/>
      <c r="Q592" s="44"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15"/>
      <c r="P593" s="15"/>
      <c r="Q593" s="44"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15"/>
      <c r="P594" s="15"/>
      <c r="Q594" s="44"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15"/>
      <c r="P595" s="15"/>
      <c r="Q595" s="44"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15"/>
      <c r="P596" s="15"/>
      <c r="Q596" s="44"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15"/>
      <c r="P597" s="15"/>
      <c r="Q597" s="44"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15"/>
      <c r="P598" s="15"/>
      <c r="Q598" s="44"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15"/>
      <c r="P599" s="15"/>
      <c r="Q599" s="44"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15"/>
      <c r="P600" s="15"/>
      <c r="Q600" s="44"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15"/>
      <c r="P601" s="15"/>
      <c r="Q601" s="44"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15"/>
      <c r="P602" s="15"/>
      <c r="Q602" s="44"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15"/>
      <c r="P603" s="15"/>
      <c r="Q603" s="44"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15"/>
      <c r="P604" s="15"/>
      <c r="Q604" s="44"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15"/>
      <c r="P605" s="15"/>
      <c r="Q605" s="44"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15"/>
      <c r="P606" s="15"/>
      <c r="Q606" s="44"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15"/>
      <c r="P607" s="15"/>
      <c r="Q607" s="44"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15"/>
      <c r="P608" s="15"/>
      <c r="Q608" s="44"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15"/>
      <c r="P609" s="15"/>
      <c r="Q609" s="44"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15"/>
      <c r="P610" s="15"/>
      <c r="Q610" s="44"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15"/>
      <c r="P611" s="15"/>
      <c r="Q611" s="44"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15"/>
      <c r="P612" s="15"/>
      <c r="Q612" s="44"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15"/>
      <c r="P613" s="15"/>
      <c r="Q613" s="44"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15"/>
      <c r="P614" s="15"/>
      <c r="Q614" s="44"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15"/>
      <c r="P615" s="15"/>
      <c r="Q615" s="44"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15"/>
      <c r="P616" s="15"/>
      <c r="Q616" s="44"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15"/>
      <c r="P617" s="15"/>
      <c r="Q617" s="44"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15"/>
      <c r="P618" s="15"/>
      <c r="Q618" s="44"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15"/>
      <c r="P619" s="15"/>
      <c r="Q619" s="44"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15"/>
      <c r="P620" s="15"/>
      <c r="Q620" s="44"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15"/>
      <c r="P621" s="15"/>
      <c r="Q621" s="44"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15"/>
      <c r="P622" s="15"/>
      <c r="Q622" s="44"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15"/>
      <c r="P623" s="15"/>
      <c r="Q623" s="44"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15"/>
      <c r="P624" s="15"/>
      <c r="Q624" s="44"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15"/>
      <c r="P625" s="15"/>
      <c r="Q625" s="44"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15"/>
      <c r="P626" s="15"/>
      <c r="Q626" s="44"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15"/>
      <c r="P627" s="15"/>
      <c r="Q627" s="44"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15"/>
      <c r="P628" s="15"/>
      <c r="Q628" s="44"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15"/>
      <c r="P629" s="15"/>
      <c r="Q629" s="44"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15"/>
      <c r="P630" s="15"/>
      <c r="Q630" s="44"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15"/>
      <c r="P631" s="15"/>
      <c r="Q631" s="44"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15"/>
      <c r="P632" s="15"/>
      <c r="Q632" s="44"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15"/>
      <c r="P633" s="15"/>
      <c r="Q633" s="44"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15"/>
      <c r="P634" s="15"/>
      <c r="Q634" s="44"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15"/>
      <c r="P635" s="15"/>
      <c r="Q635" s="44"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15"/>
      <c r="P636" s="15"/>
      <c r="Q636" s="44"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15"/>
      <c r="P637" s="15"/>
      <c r="Q637" s="44"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15"/>
      <c r="P638" s="15"/>
      <c r="Q638" s="44"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15"/>
      <c r="P639" s="15"/>
      <c r="Q639" s="44"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15"/>
      <c r="P640" s="15"/>
      <c r="Q640" s="44"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15"/>
      <c r="P641" s="15"/>
      <c r="Q641" s="44"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15"/>
      <c r="P642" s="15"/>
      <c r="Q642" s="44" t="str">
        <f t="shared" si="9"/>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15"/>
      <c r="P643" s="15"/>
      <c r="Q643" s="44" t="str">
        <f t="shared" ref="Q643:Q706" si="10">IF(O643="","",IF(LEFT(O643,2)="02","&lt;==Συμπληρώστε τον αριθμό και την ημερομηνία της πράξης εκκαθάρισης / ή του εντάλματος που εκκρεμεί ",IF(LEFT(O643,2)="03","&lt;==Συμπληρώστε φορέα χρηματοδότησης, (β) χρηματοδοτικό πρόγραμμα, (γ) απόφαση και ημερομηνία ένταξης και (δ) ημερομηνία αιτήματος εκταμίευσης  ",IF(LEFT(O643,2)="04","&lt;==Συμπληρώστε τον τρόπο και την ημερομηνία εξόφλησης ",IF(LEFT(O643,2)="09","&lt;==Περιγράψτε συνοπτικά / Να υποβληθεί έκθεση τεκμηρίωσης από τον ΠΟΥ του φορέα",IF(LEFT(O643,2)="10","&lt;==Περιγράψτε συνοπτικά τους λόγους",IF(LEFT(O643,2)="14","&lt;==Συμπληρώστε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15"/>
      <c r="P644" s="15"/>
      <c r="Q644" s="44"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15"/>
      <c r="P645" s="15"/>
      <c r="Q645" s="44"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15"/>
      <c r="P646" s="15"/>
      <c r="Q646" s="44"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15"/>
      <c r="P647" s="15"/>
      <c r="Q647" s="44"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15"/>
      <c r="P648" s="15"/>
      <c r="Q648" s="44"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15"/>
      <c r="P649" s="15"/>
      <c r="Q649" s="44"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15"/>
      <c r="P650" s="15"/>
      <c r="Q650" s="44"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15"/>
      <c r="P651" s="15"/>
      <c r="Q651" s="44"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15"/>
      <c r="P652" s="15"/>
      <c r="Q652" s="44"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15"/>
      <c r="P653" s="15"/>
      <c r="Q653" s="44"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15"/>
      <c r="P654" s="15"/>
      <c r="Q654" s="44"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15"/>
      <c r="P655" s="15"/>
      <c r="Q655" s="44"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15"/>
      <c r="P656" s="15"/>
      <c r="Q656" s="44"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15"/>
      <c r="P657" s="15"/>
      <c r="Q657" s="44"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15"/>
      <c r="P658" s="15"/>
      <c r="Q658" s="44"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15"/>
      <c r="P659" s="15"/>
      <c r="Q659" s="44"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15"/>
      <c r="P660" s="15"/>
      <c r="Q660" s="44"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15"/>
      <c r="P661" s="15"/>
      <c r="Q661" s="44"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15"/>
      <c r="P662" s="15"/>
      <c r="Q662" s="44"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15"/>
      <c r="P663" s="15"/>
      <c r="Q663" s="44"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15"/>
      <c r="P664" s="15"/>
      <c r="Q664" s="44"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15"/>
      <c r="P665" s="15"/>
      <c r="Q665" s="44"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15"/>
      <c r="P666" s="15"/>
      <c r="Q666" s="44"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15"/>
      <c r="P667" s="15"/>
      <c r="Q667" s="44"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15"/>
      <c r="P668" s="15"/>
      <c r="Q668" s="44"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15"/>
      <c r="P669" s="15"/>
      <c r="Q669" s="44"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15"/>
      <c r="P670" s="15"/>
      <c r="Q670" s="44"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15"/>
      <c r="P671" s="15"/>
      <c r="Q671" s="44"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15"/>
      <c r="P672" s="15"/>
      <c r="Q672" s="44"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15"/>
      <c r="P673" s="15"/>
      <c r="Q673" s="44"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15"/>
      <c r="P674" s="15"/>
      <c r="Q674" s="44"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15"/>
      <c r="P675" s="15"/>
      <c r="Q675" s="44"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15"/>
      <c r="P676" s="15"/>
      <c r="Q676" s="44"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15"/>
      <c r="P677" s="15"/>
      <c r="Q677" s="44"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15"/>
      <c r="P678" s="15"/>
      <c r="Q678" s="44"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15"/>
      <c r="P679" s="15"/>
      <c r="Q679" s="44"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15"/>
      <c r="P680" s="15"/>
      <c r="Q680" s="44"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15"/>
      <c r="P681" s="15"/>
      <c r="Q681" s="44"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15"/>
      <c r="P682" s="15"/>
      <c r="Q682" s="44"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15"/>
      <c r="P683" s="15"/>
      <c r="Q683" s="44"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15"/>
      <c r="P684" s="15"/>
      <c r="Q684" s="44"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15"/>
      <c r="P685" s="15"/>
      <c r="Q685" s="44"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15"/>
      <c r="P686" s="15"/>
      <c r="Q686" s="44"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15"/>
      <c r="P687" s="15"/>
      <c r="Q687" s="44"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15"/>
      <c r="P688" s="15"/>
      <c r="Q688" s="44"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15"/>
      <c r="P689" s="15"/>
      <c r="Q689" s="44"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15"/>
      <c r="P690" s="15"/>
      <c r="Q690" s="44"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15"/>
      <c r="P691" s="15"/>
      <c r="Q691" s="44"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15"/>
      <c r="P692" s="15"/>
      <c r="Q692" s="44"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15"/>
      <c r="P693" s="15"/>
      <c r="Q693" s="44"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15"/>
      <c r="P694" s="15"/>
      <c r="Q694" s="44"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15"/>
      <c r="P695" s="15"/>
      <c r="Q695" s="44"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15"/>
      <c r="P696" s="15"/>
      <c r="Q696" s="44"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15"/>
      <c r="P697" s="15"/>
      <c r="Q697" s="44"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15"/>
      <c r="P698" s="15"/>
      <c r="Q698" s="44"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15"/>
      <c r="P699" s="15"/>
      <c r="Q699" s="44"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15"/>
      <c r="P700" s="15"/>
      <c r="Q700" s="44"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15"/>
      <c r="P701" s="15"/>
      <c r="Q701" s="44"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15"/>
      <c r="P702" s="15"/>
      <c r="Q702" s="44"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15"/>
      <c r="P703" s="15"/>
      <c r="Q703" s="44"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15"/>
      <c r="P704" s="15"/>
      <c r="Q704" s="44"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15"/>
      <c r="P705" s="15"/>
      <c r="Q705" s="44"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15"/>
      <c r="P706" s="15"/>
      <c r="Q706" s="44" t="str">
        <f t="shared" si="10"/>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15"/>
      <c r="P707" s="15"/>
      <c r="Q707" s="44" t="str">
        <f t="shared" ref="Q707:Q770" si="11">IF(O707="","",IF(LEFT(O707,2)="02","&lt;==Συμπληρώστε τον αριθμό και την ημερομηνία της πράξης εκκαθάρισης / ή του εντάλματος που εκκρεμεί ",IF(LEFT(O707,2)="03","&lt;==Συμπληρώστε φορέα χρηματοδότησης, (β) χρηματοδοτικό πρόγραμμα, (γ) απόφαση και ημερομηνία ένταξης και (δ) ημερομηνία αιτήματος εκταμίευσης  ",IF(LEFT(O707,2)="04","&lt;==Συμπληρώστε τον τρόπο και την ημερομηνία εξόφλησης ",IF(LEFT(O707,2)="09","&lt;==Περιγράψτε συνοπτικά / Να υποβληθεί έκθεση τεκμηρίωσης από τον ΠΟΥ του φορέα",IF(LEFT(O707,2)="10","&lt;==Περιγράψτε συνοπτικά τους λόγους",IF(LEFT(O707,2)="14","&lt;==Συμπληρώστε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15"/>
      <c r="P708" s="15"/>
      <c r="Q708" s="44"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15"/>
      <c r="P709" s="15"/>
      <c r="Q709" s="44"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15"/>
      <c r="P710" s="15"/>
      <c r="Q710" s="44"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15"/>
      <c r="P711" s="15"/>
      <c r="Q711" s="44"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15"/>
      <c r="P712" s="15"/>
      <c r="Q712" s="44"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15"/>
      <c r="P713" s="15"/>
      <c r="Q713" s="44"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15"/>
      <c r="P714" s="15"/>
      <c r="Q714" s="44"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15"/>
      <c r="P715" s="15"/>
      <c r="Q715" s="44"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15"/>
      <c r="P716" s="15"/>
      <c r="Q716" s="44"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15"/>
      <c r="P717" s="15"/>
      <c r="Q717" s="44"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15"/>
      <c r="P718" s="15"/>
      <c r="Q718" s="44"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15"/>
      <c r="P719" s="15"/>
      <c r="Q719" s="44"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15"/>
      <c r="P720" s="15"/>
      <c r="Q720" s="44"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15"/>
      <c r="P721" s="15"/>
      <c r="Q721" s="44"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15"/>
      <c r="P722" s="15"/>
      <c r="Q722" s="44"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15"/>
      <c r="P723" s="15"/>
      <c r="Q723" s="44"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15"/>
      <c r="P724" s="15"/>
      <c r="Q724" s="44"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15"/>
      <c r="P725" s="15"/>
      <c r="Q725" s="44"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15"/>
      <c r="P726" s="15"/>
      <c r="Q726" s="44"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15"/>
      <c r="P727" s="15"/>
      <c r="Q727" s="44"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15"/>
      <c r="P728" s="15"/>
      <c r="Q728" s="44"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15"/>
      <c r="P729" s="15"/>
      <c r="Q729" s="44"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15"/>
      <c r="P730" s="15"/>
      <c r="Q730" s="44"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15"/>
      <c r="P731" s="15"/>
      <c r="Q731" s="44"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15"/>
      <c r="P732" s="15"/>
      <c r="Q732" s="44"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15"/>
      <c r="P733" s="15"/>
      <c r="Q733" s="44"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15"/>
      <c r="P734" s="15"/>
      <c r="Q734" s="44"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15"/>
      <c r="P735" s="15"/>
      <c r="Q735" s="44"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15"/>
      <c r="P736" s="15"/>
      <c r="Q736" s="44"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15"/>
      <c r="P737" s="15"/>
      <c r="Q737" s="44"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15"/>
      <c r="P738" s="15"/>
      <c r="Q738" s="44"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15"/>
      <c r="P739" s="15"/>
      <c r="Q739" s="44"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15"/>
      <c r="P740" s="15"/>
      <c r="Q740" s="44"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15"/>
      <c r="P741" s="15"/>
      <c r="Q741" s="44"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15"/>
      <c r="P742" s="15"/>
      <c r="Q742" s="44"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15"/>
      <c r="P743" s="15"/>
      <c r="Q743" s="44"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15"/>
      <c r="P744" s="15"/>
      <c r="Q744" s="44"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15"/>
      <c r="P745" s="15"/>
      <c r="Q745" s="44"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15"/>
      <c r="P746" s="15"/>
      <c r="Q746" s="44"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15"/>
      <c r="P747" s="15"/>
      <c r="Q747" s="44"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15"/>
      <c r="P748" s="15"/>
      <c r="Q748" s="44"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15"/>
      <c r="P749" s="15"/>
      <c r="Q749" s="44"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15"/>
      <c r="P750" s="15"/>
      <c r="Q750" s="44"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15"/>
      <c r="P751" s="15"/>
      <c r="Q751" s="44"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15"/>
      <c r="P752" s="15"/>
      <c r="Q752" s="44"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15"/>
      <c r="P753" s="15"/>
      <c r="Q753" s="44"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15"/>
      <c r="P754" s="15"/>
      <c r="Q754" s="44"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15"/>
      <c r="P755" s="15"/>
      <c r="Q755" s="44"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15"/>
      <c r="P756" s="15"/>
      <c r="Q756" s="44"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15"/>
      <c r="P757" s="15"/>
      <c r="Q757" s="44"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15"/>
      <c r="P758" s="15"/>
      <c r="Q758" s="44"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15"/>
      <c r="P759" s="15"/>
      <c r="Q759" s="44"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15"/>
      <c r="P760" s="15"/>
      <c r="Q760" s="44"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15"/>
      <c r="P761" s="15"/>
      <c r="Q761" s="44"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15"/>
      <c r="P762" s="15"/>
      <c r="Q762" s="44"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15"/>
      <c r="P763" s="15"/>
      <c r="Q763" s="44"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15"/>
      <c r="P764" s="15"/>
      <c r="Q764" s="44"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15"/>
      <c r="P765" s="15"/>
      <c r="Q765" s="44"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15"/>
      <c r="P766" s="15"/>
      <c r="Q766" s="44"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15"/>
      <c r="P767" s="15"/>
      <c r="Q767" s="44"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15"/>
      <c r="P768" s="15"/>
      <c r="Q768" s="44"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15"/>
      <c r="P769" s="15"/>
      <c r="Q769" s="44"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15"/>
      <c r="P770" s="15"/>
      <c r="Q770" s="44" t="str">
        <f t="shared" si="11"/>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15"/>
      <c r="P771" s="15"/>
      <c r="Q771" s="44" t="str">
        <f t="shared" ref="Q771:Q834" si="12">IF(O771="","",IF(LEFT(O771,2)="02","&lt;==Συμπληρώστε τον αριθμό και την ημερομηνία της πράξης εκκαθάρισης / ή του εντάλματος που εκκρεμεί ",IF(LEFT(O771,2)="03","&lt;==Συμπληρώστε φορέα χρηματοδότησης, (β) χρηματοδοτικό πρόγραμμα, (γ) απόφαση και ημερομηνία ένταξης και (δ) ημερομηνία αιτήματος εκταμίευσης  ",IF(LEFT(O771,2)="04","&lt;==Συμπληρώστε τον τρόπο και την ημερομηνία εξόφλησης ",IF(LEFT(O771,2)="09","&lt;==Περιγράψτε συνοπτικά / Να υποβληθεί έκθεση τεκμηρίωσης από τον ΠΟΥ του φορέα",IF(LEFT(O771,2)="10","&lt;==Περιγράψτε συνοπτικά τους λόγους",IF(LEFT(O771,2)="14","&lt;==Συμπληρώστε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15"/>
      <c r="P772" s="15"/>
      <c r="Q772" s="44"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15"/>
      <c r="P773" s="15"/>
      <c r="Q773" s="44"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15"/>
      <c r="P774" s="15"/>
      <c r="Q774" s="44"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15"/>
      <c r="P775" s="15"/>
      <c r="Q775" s="44"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15"/>
      <c r="P776" s="15"/>
      <c r="Q776" s="44"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15"/>
      <c r="P777" s="15"/>
      <c r="Q777" s="44"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15"/>
      <c r="P778" s="15"/>
      <c r="Q778" s="44"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15"/>
      <c r="P779" s="15"/>
      <c r="Q779" s="44"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15"/>
      <c r="P780" s="15"/>
      <c r="Q780" s="44"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15"/>
      <c r="P781" s="15"/>
      <c r="Q781" s="44"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15"/>
      <c r="P782" s="15"/>
      <c r="Q782" s="44"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15"/>
      <c r="P783" s="15"/>
      <c r="Q783" s="44"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15"/>
      <c r="P784" s="15"/>
      <c r="Q784" s="44"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15"/>
      <c r="P785" s="15"/>
      <c r="Q785" s="44"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15"/>
      <c r="P786" s="15"/>
      <c r="Q786" s="44"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15"/>
      <c r="P787" s="15"/>
      <c r="Q787" s="44"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15"/>
      <c r="P788" s="15"/>
      <c r="Q788" s="44"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15"/>
      <c r="P789" s="15"/>
      <c r="Q789" s="44"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15"/>
      <c r="P790" s="15"/>
      <c r="Q790" s="44"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15"/>
      <c r="P791" s="15"/>
      <c r="Q791" s="44"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15"/>
      <c r="P792" s="15"/>
      <c r="Q792" s="44"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15"/>
      <c r="P793" s="15"/>
      <c r="Q793" s="44"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15"/>
      <c r="P794" s="15"/>
      <c r="Q794" s="44"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15"/>
      <c r="P795" s="15"/>
      <c r="Q795" s="44"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15"/>
      <c r="P796" s="15"/>
      <c r="Q796" s="44"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15"/>
      <c r="P797" s="15"/>
      <c r="Q797" s="44"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15"/>
      <c r="P798" s="15"/>
      <c r="Q798" s="44"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15"/>
      <c r="P799" s="15"/>
      <c r="Q799" s="44"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15"/>
      <c r="P800" s="15"/>
      <c r="Q800" s="44"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15"/>
      <c r="P801" s="15"/>
      <c r="Q801" s="44"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15"/>
      <c r="P802" s="15"/>
      <c r="Q802" s="44"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15"/>
      <c r="P803" s="15"/>
      <c r="Q803" s="44"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15"/>
      <c r="P804" s="15"/>
      <c r="Q804" s="44"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15"/>
      <c r="P805" s="15"/>
      <c r="Q805" s="44"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15"/>
      <c r="P806" s="15"/>
      <c r="Q806" s="44"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15"/>
      <c r="P807" s="15"/>
      <c r="Q807" s="44"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15"/>
      <c r="P808" s="15"/>
      <c r="Q808" s="44"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15"/>
      <c r="P809" s="15"/>
      <c r="Q809" s="44"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15"/>
      <c r="P810" s="15"/>
      <c r="Q810" s="44"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15"/>
      <c r="P811" s="15"/>
      <c r="Q811" s="44"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15"/>
      <c r="P812" s="15"/>
      <c r="Q812" s="44"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15"/>
      <c r="P813" s="15"/>
      <c r="Q813" s="44"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15"/>
      <c r="P814" s="15"/>
      <c r="Q814" s="44"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15"/>
      <c r="P815" s="15"/>
      <c r="Q815" s="44"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15"/>
      <c r="P816" s="15"/>
      <c r="Q816" s="44"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15"/>
      <c r="P817" s="15"/>
      <c r="Q817" s="44"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15"/>
      <c r="P818" s="15"/>
      <c r="Q818" s="44"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15"/>
      <c r="P819" s="15"/>
      <c r="Q819" s="44"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15"/>
      <c r="P820" s="15"/>
      <c r="Q820" s="44"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15"/>
      <c r="P821" s="15"/>
      <c r="Q821" s="44"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15"/>
      <c r="P822" s="15"/>
      <c r="Q822" s="44"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15"/>
      <c r="P823" s="15"/>
      <c r="Q823" s="44"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15"/>
      <c r="P824" s="15"/>
      <c r="Q824" s="44"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15"/>
      <c r="P825" s="15"/>
      <c r="Q825" s="44"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15"/>
      <c r="P826" s="15"/>
      <c r="Q826" s="44"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15"/>
      <c r="P827" s="15"/>
      <c r="Q827" s="44"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15"/>
      <c r="P828" s="15"/>
      <c r="Q828" s="44"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15"/>
      <c r="P829" s="15"/>
      <c r="Q829" s="44"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15"/>
      <c r="P830" s="15"/>
      <c r="Q830" s="44"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15"/>
      <c r="P831" s="15"/>
      <c r="Q831" s="44"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15"/>
      <c r="P832" s="15"/>
      <c r="Q832" s="44"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15"/>
      <c r="P833" s="15"/>
      <c r="Q833" s="44"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15"/>
      <c r="P834" s="15"/>
      <c r="Q834" s="44" t="str">
        <f t="shared" si="12"/>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15"/>
      <c r="P835" s="15"/>
      <c r="Q835" s="44" t="str">
        <f t="shared" ref="Q835:Q898" si="13">IF(O835="","",IF(LEFT(O835,2)="02","&lt;==Συμπληρώστε τον αριθμό και την ημερομηνία της πράξης εκκαθάρισης / ή του εντάλματος που εκκρεμεί ",IF(LEFT(O835,2)="03","&lt;==Συμπληρώστε φορέα χρηματοδότησης, (β) χρηματοδοτικό πρόγραμμα, (γ) απόφαση και ημερομηνία ένταξης και (δ) ημερομηνία αιτήματος εκταμίευσης  ",IF(LEFT(O835,2)="04","&lt;==Συμπληρώστε τον τρόπο και την ημερομηνία εξόφλησης ",IF(LEFT(O835,2)="09","&lt;==Περιγράψτε συνοπτικά / Να υποβληθεί έκθεση τεκμηρίωσης από τον ΠΟΥ του φορέα",IF(LEFT(O835,2)="10","&lt;==Περιγράψτε συνοπτικά τους λόγους",IF(LEFT(O835,2)="14","&lt;==Συμπληρώστε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15"/>
      <c r="P836" s="15"/>
      <c r="Q836" s="44"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15"/>
      <c r="P837" s="15"/>
      <c r="Q837" s="44"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15"/>
      <c r="P838" s="15"/>
      <c r="Q838" s="44"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15"/>
      <c r="P839" s="15"/>
      <c r="Q839" s="44"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15"/>
      <c r="P840" s="15"/>
      <c r="Q840" s="44"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15"/>
      <c r="P841" s="15"/>
      <c r="Q841" s="44"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15"/>
      <c r="P842" s="15"/>
      <c r="Q842" s="44"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15"/>
      <c r="P843" s="15"/>
      <c r="Q843" s="44"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15"/>
      <c r="P844" s="15"/>
      <c r="Q844" s="44"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15"/>
      <c r="P845" s="15"/>
      <c r="Q845" s="44"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15"/>
      <c r="P846" s="15"/>
      <c r="Q846" s="44"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15"/>
      <c r="P847" s="15"/>
      <c r="Q847" s="44"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15"/>
      <c r="P848" s="15"/>
      <c r="Q848" s="44"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15"/>
      <c r="P849" s="15"/>
      <c r="Q849" s="44"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15"/>
      <c r="P850" s="15"/>
      <c r="Q850" s="44"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15"/>
      <c r="P851" s="15"/>
      <c r="Q851" s="44"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15"/>
      <c r="P852" s="15"/>
      <c r="Q852" s="44"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15"/>
      <c r="P853" s="15"/>
      <c r="Q853" s="44"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15"/>
      <c r="P854" s="15"/>
      <c r="Q854" s="44"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15"/>
      <c r="P855" s="15"/>
      <c r="Q855" s="44"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15"/>
      <c r="P856" s="15"/>
      <c r="Q856" s="44"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15"/>
      <c r="P857" s="15"/>
      <c r="Q857" s="44"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15"/>
      <c r="P858" s="15"/>
      <c r="Q858" s="44"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15"/>
      <c r="P859" s="15"/>
      <c r="Q859" s="44"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15"/>
      <c r="P860" s="15"/>
      <c r="Q860" s="44"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15"/>
      <c r="P861" s="15"/>
      <c r="Q861" s="44"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15"/>
      <c r="P862" s="15"/>
      <c r="Q862" s="44"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15"/>
      <c r="P863" s="15"/>
      <c r="Q863" s="44"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15"/>
      <c r="P864" s="15"/>
      <c r="Q864" s="44"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15"/>
      <c r="P865" s="15"/>
      <c r="Q865" s="44"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15"/>
      <c r="P866" s="15"/>
      <c r="Q866" s="44"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15"/>
      <c r="P867" s="15"/>
      <c r="Q867" s="44"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15"/>
      <c r="P868" s="15"/>
      <c r="Q868" s="44"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15"/>
      <c r="P869" s="15"/>
      <c r="Q869" s="44"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15"/>
      <c r="P870" s="15"/>
      <c r="Q870" s="44"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15"/>
      <c r="P871" s="15"/>
      <c r="Q871" s="44"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15"/>
      <c r="P872" s="15"/>
      <c r="Q872" s="44"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15"/>
      <c r="P873" s="15"/>
      <c r="Q873" s="44"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15"/>
      <c r="P874" s="15"/>
      <c r="Q874" s="44"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15"/>
      <c r="P875" s="15"/>
      <c r="Q875" s="44"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15"/>
      <c r="P876" s="15"/>
      <c r="Q876" s="44"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15"/>
      <c r="P877" s="15"/>
      <c r="Q877" s="44"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15"/>
      <c r="P878" s="15"/>
      <c r="Q878" s="44"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15"/>
      <c r="P879" s="15"/>
      <c r="Q879" s="44"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15"/>
      <c r="P880" s="15"/>
      <c r="Q880" s="44"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15"/>
      <c r="P881" s="15"/>
      <c r="Q881" s="44"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15"/>
      <c r="P882" s="15"/>
      <c r="Q882" s="44"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15"/>
      <c r="P883" s="15"/>
      <c r="Q883" s="44"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15"/>
      <c r="P884" s="15"/>
      <c r="Q884" s="44"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15"/>
      <c r="P885" s="15"/>
      <c r="Q885" s="44"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15"/>
      <c r="P886" s="15"/>
      <c r="Q886" s="44"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15"/>
      <c r="P887" s="15"/>
      <c r="Q887" s="44"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15"/>
      <c r="P888" s="15"/>
      <c r="Q888" s="44"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15"/>
      <c r="P889" s="15"/>
      <c r="Q889" s="44"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15"/>
      <c r="P890" s="15"/>
      <c r="Q890" s="44"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15"/>
      <c r="P891" s="15"/>
      <c r="Q891" s="44"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15"/>
      <c r="P892" s="15"/>
      <c r="Q892" s="44"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15"/>
      <c r="P893" s="15"/>
      <c r="Q893" s="44"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15"/>
      <c r="P894" s="15"/>
      <c r="Q894" s="44"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15"/>
      <c r="P895" s="15"/>
      <c r="Q895" s="44"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15"/>
      <c r="P896" s="15"/>
      <c r="Q896" s="44"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15"/>
      <c r="P897" s="15"/>
      <c r="Q897" s="44"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15"/>
      <c r="P898" s="15"/>
      <c r="Q898" s="44" t="str">
        <f t="shared" si="13"/>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15"/>
      <c r="P899" s="15"/>
      <c r="Q899" s="44" t="str">
        <f t="shared" ref="Q899:Q962" si="14">IF(O899="","",IF(LEFT(O899,2)="02","&lt;==Συμπληρώστε τον αριθμό και την ημερομηνία της πράξης εκκαθάρισης / ή του εντάλματος που εκκρεμεί ",IF(LEFT(O899,2)="03","&lt;==Συμπληρώστε φορέα χρηματοδότησης, (β) χρηματοδοτικό πρόγραμμα, (γ) απόφαση και ημερομηνία ένταξης και (δ) ημερομηνία αιτήματος εκταμίευσης  ",IF(LEFT(O899,2)="04","&lt;==Συμπληρώστε τον τρόπο και την ημερομηνία εξόφλησης ",IF(LEFT(O899,2)="09","&lt;==Περιγράψτε συνοπτικά / Να υποβληθεί έκθεση τεκμηρίωσης από τον ΠΟΥ του φορέα",IF(LEFT(O899,2)="10","&lt;==Περιγράψτε συνοπτικά τους λόγους",IF(LEFT(O899,2)="14","&lt;==Συμπληρώστε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15"/>
      <c r="P900" s="15"/>
      <c r="Q900" s="44"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15"/>
      <c r="P901" s="15"/>
      <c r="Q901" s="44"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15"/>
      <c r="P902" s="15"/>
      <c r="Q902" s="44"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15"/>
      <c r="P903" s="15"/>
      <c r="Q903" s="44"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15"/>
      <c r="P904" s="15"/>
      <c r="Q904" s="44"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15"/>
      <c r="P905" s="15"/>
      <c r="Q905" s="44"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15"/>
      <c r="P906" s="15"/>
      <c r="Q906" s="44"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15"/>
      <c r="P907" s="15"/>
      <c r="Q907" s="44"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15"/>
      <c r="P908" s="15"/>
      <c r="Q908" s="44"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15"/>
      <c r="P909" s="15"/>
      <c r="Q909" s="44"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15"/>
      <c r="P910" s="15"/>
      <c r="Q910" s="44"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15"/>
      <c r="P911" s="15"/>
      <c r="Q911" s="44"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15"/>
      <c r="P912" s="15"/>
      <c r="Q912" s="44"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15"/>
      <c r="P913" s="15"/>
      <c r="Q913" s="44"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15"/>
      <c r="P914" s="15"/>
      <c r="Q914" s="44"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15"/>
      <c r="P915" s="15"/>
      <c r="Q915" s="44"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15"/>
      <c r="P916" s="15"/>
      <c r="Q916" s="44"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15"/>
      <c r="P917" s="15"/>
      <c r="Q917" s="44"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15"/>
      <c r="P918" s="15"/>
      <c r="Q918" s="44"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15"/>
      <c r="P919" s="15"/>
      <c r="Q919" s="44"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15"/>
      <c r="P920" s="15"/>
      <c r="Q920" s="44"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15"/>
      <c r="P921" s="15"/>
      <c r="Q921" s="44"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15"/>
      <c r="P922" s="15"/>
      <c r="Q922" s="44"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15"/>
      <c r="P923" s="15"/>
      <c r="Q923" s="44"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15"/>
      <c r="P924" s="15"/>
      <c r="Q924" s="44"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15"/>
      <c r="P925" s="15"/>
      <c r="Q925" s="44"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15"/>
      <c r="P926" s="15"/>
      <c r="Q926" s="44"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15"/>
      <c r="P927" s="15"/>
      <c r="Q927" s="44"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15"/>
      <c r="P928" s="15"/>
      <c r="Q928" s="44"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15"/>
      <c r="P929" s="15"/>
      <c r="Q929" s="44"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15"/>
      <c r="P930" s="15"/>
      <c r="Q930" s="44"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15"/>
      <c r="P931" s="15"/>
      <c r="Q931" s="44"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15"/>
      <c r="P932" s="15"/>
      <c r="Q932" s="44"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15"/>
      <c r="P933" s="15"/>
      <c r="Q933" s="44"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15"/>
      <c r="P934" s="15"/>
      <c r="Q934" s="44"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15"/>
      <c r="P935" s="15"/>
      <c r="Q935" s="44"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15"/>
      <c r="P936" s="15"/>
      <c r="Q936" s="44"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15"/>
      <c r="P937" s="15"/>
      <c r="Q937" s="44"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15"/>
      <c r="P938" s="15"/>
      <c r="Q938" s="44"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15"/>
      <c r="P939" s="15"/>
      <c r="Q939" s="44"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15"/>
      <c r="P940" s="15"/>
      <c r="Q940" s="44"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15"/>
      <c r="P941" s="15"/>
      <c r="Q941" s="44"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15"/>
      <c r="P942" s="15"/>
      <c r="Q942" s="44"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15"/>
      <c r="P943" s="15"/>
      <c r="Q943" s="44"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15"/>
      <c r="P944" s="15"/>
      <c r="Q944" s="44"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15"/>
      <c r="P945" s="15"/>
      <c r="Q945" s="44"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15"/>
      <c r="P946" s="15"/>
      <c r="Q946" s="44"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15"/>
      <c r="P947" s="15"/>
      <c r="Q947" s="44"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15"/>
      <c r="P948" s="15"/>
      <c r="Q948" s="44"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15"/>
      <c r="P949" s="15"/>
      <c r="Q949" s="44"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15"/>
      <c r="P950" s="15"/>
      <c r="Q950" s="44"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15"/>
      <c r="P951" s="15"/>
      <c r="Q951" s="44"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15"/>
      <c r="P952" s="15"/>
      <c r="Q952" s="44"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15"/>
      <c r="P953" s="15"/>
      <c r="Q953" s="44"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15"/>
      <c r="P954" s="15"/>
      <c r="Q954" s="44"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15"/>
      <c r="P955" s="15"/>
      <c r="Q955" s="44"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15"/>
      <c r="P956" s="15"/>
      <c r="Q956" s="44"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15"/>
      <c r="P957" s="15"/>
      <c r="Q957" s="44"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15"/>
      <c r="P958" s="15"/>
      <c r="Q958" s="44"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15"/>
      <c r="P959" s="15"/>
      <c r="Q959" s="44"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15"/>
      <c r="P960" s="15"/>
      <c r="Q960" s="44"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15"/>
      <c r="P961" s="15"/>
      <c r="Q961" s="44"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15"/>
      <c r="P962" s="15"/>
      <c r="Q962" s="44" t="str">
        <f t="shared" si="14"/>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15"/>
      <c r="P963" s="15"/>
      <c r="Q963" s="44" t="str">
        <f t="shared" ref="Q963:Q1026" si="15">IF(O963="","",IF(LEFT(O963,2)="02","&lt;==Συμπληρώστε τον αριθμό και την ημερομηνία της πράξης εκκαθάρισης / ή του εντάλματος που εκκρεμεί ",IF(LEFT(O963,2)="03","&lt;==Συμπληρώστε φορέα χρηματοδότησης, (β) χρηματοδοτικό πρόγραμμα, (γ) απόφαση και ημερομηνία ένταξης και (δ) ημερομηνία αιτήματος εκταμίευσης  ",IF(LEFT(O963,2)="04","&lt;==Συμπληρώστε τον τρόπο και την ημερομηνία εξόφλησης ",IF(LEFT(O963,2)="09","&lt;==Περιγράψτε συνοπτικά / Να υποβληθεί έκθεση τεκμηρίωσης από τον ΠΟΥ του φορέα",IF(LEFT(O963,2)="10","&lt;==Περιγράψτε συνοπτικά τους λόγους",IF(LEFT(O963,2)="14","&lt;==Συμπληρώστε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15"/>
      <c r="P964" s="15"/>
      <c r="Q964" s="44"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15"/>
      <c r="P965" s="15"/>
      <c r="Q965" s="44"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15"/>
      <c r="P966" s="15"/>
      <c r="Q966" s="44"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15"/>
      <c r="P967" s="15"/>
      <c r="Q967" s="44"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15"/>
      <c r="P968" s="15"/>
      <c r="Q968" s="44"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15"/>
      <c r="P969" s="15"/>
      <c r="Q969" s="44"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15"/>
      <c r="P970" s="15"/>
      <c r="Q970" s="44"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15"/>
      <c r="P971" s="15"/>
      <c r="Q971" s="44"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15"/>
      <c r="P972" s="15"/>
      <c r="Q972" s="44"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15"/>
      <c r="P973" s="15"/>
      <c r="Q973" s="44"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15"/>
      <c r="P974" s="15"/>
      <c r="Q974" s="44"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15"/>
      <c r="P975" s="15"/>
      <c r="Q975" s="44"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15"/>
      <c r="P976" s="15"/>
      <c r="Q976" s="44"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15"/>
      <c r="P977" s="15"/>
      <c r="Q977" s="44"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15"/>
      <c r="P978" s="15"/>
      <c r="Q978" s="44"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15"/>
      <c r="P979" s="15"/>
      <c r="Q979" s="44"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15"/>
      <c r="P980" s="15"/>
      <c r="Q980" s="44"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15"/>
      <c r="P981" s="15"/>
      <c r="Q981" s="44"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15"/>
      <c r="P982" s="15"/>
      <c r="Q982" s="44"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15"/>
      <c r="P983" s="15"/>
      <c r="Q983" s="44"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15"/>
      <c r="P984" s="15"/>
      <c r="Q984" s="44"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15"/>
      <c r="P985" s="15"/>
      <c r="Q985" s="44"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15"/>
      <c r="P986" s="15"/>
      <c r="Q986" s="44"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15"/>
      <c r="P987" s="15"/>
      <c r="Q987" s="44"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15"/>
      <c r="P988" s="15"/>
      <c r="Q988" s="44"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15"/>
      <c r="P989" s="15"/>
      <c r="Q989" s="44"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15"/>
      <c r="P990" s="15"/>
      <c r="Q990" s="44"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15"/>
      <c r="P991" s="15"/>
      <c r="Q991" s="44"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15"/>
      <c r="P992" s="15"/>
      <c r="Q992" s="44"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15"/>
      <c r="P993" s="15"/>
      <c r="Q993" s="44"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15"/>
      <c r="P994" s="15"/>
      <c r="Q994" s="44"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15"/>
      <c r="P995" s="15"/>
      <c r="Q995" s="44"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15"/>
      <c r="P996" s="15"/>
      <c r="Q996" s="44"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15"/>
      <c r="P997" s="15"/>
      <c r="Q997" s="44"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15"/>
      <c r="P998" s="15"/>
      <c r="Q998" s="44"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15"/>
      <c r="P999" s="15"/>
      <c r="Q999" s="44"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15"/>
      <c r="P1000" s="15"/>
      <c r="Q1000" s="44"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15"/>
      <c r="P1001" s="15"/>
      <c r="Q1001" s="44"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15"/>
      <c r="P1002" s="15"/>
      <c r="Q1002" s="44"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15"/>
      <c r="P1003" s="15"/>
      <c r="Q1003" s="44"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15"/>
      <c r="P1004" s="15"/>
      <c r="Q1004" s="44"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15"/>
      <c r="P1005" s="15"/>
      <c r="Q1005" s="44"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15"/>
      <c r="P1006" s="15"/>
      <c r="Q1006" s="44"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15"/>
      <c r="P1007" s="15"/>
      <c r="Q1007" s="44"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15"/>
      <c r="P1008" s="15"/>
      <c r="Q1008" s="44"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15"/>
      <c r="P1009" s="15"/>
      <c r="Q1009" s="44"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15"/>
      <c r="P1010" s="15"/>
      <c r="Q1010" s="44"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15"/>
      <c r="P1011" s="15"/>
      <c r="Q1011" s="44"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15"/>
      <c r="P1012" s="15"/>
      <c r="Q1012" s="44"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15"/>
      <c r="P1013" s="15"/>
      <c r="Q1013" s="44"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15"/>
      <c r="P1014" s="15"/>
      <c r="Q1014" s="44"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15"/>
      <c r="P1015" s="15"/>
      <c r="Q1015" s="44"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15"/>
      <c r="P1016" s="15"/>
      <c r="Q1016" s="44"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15"/>
      <c r="P1017" s="15"/>
      <c r="Q1017" s="44"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15"/>
      <c r="P1018" s="15"/>
      <c r="Q1018" s="44"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15"/>
      <c r="P1019" s="15"/>
      <c r="Q1019" s="44"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15"/>
      <c r="P1020" s="15"/>
      <c r="Q1020" s="44"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15"/>
      <c r="P1021" s="15"/>
      <c r="Q1021" s="44"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15"/>
      <c r="P1022" s="15"/>
      <c r="Q1022" s="44"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15"/>
      <c r="P1023" s="15"/>
      <c r="Q1023" s="44"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15"/>
      <c r="P1024" s="15"/>
      <c r="Q1024" s="44"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15"/>
      <c r="P1025" s="15"/>
      <c r="Q1025" s="44"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15"/>
      <c r="P1026" s="15"/>
      <c r="Q1026" s="44" t="str">
        <f t="shared" si="15"/>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15"/>
      <c r="P1027" s="15"/>
      <c r="Q1027" s="44" t="str">
        <f t="shared" ref="Q1027:Q1090" si="16">IF(O1027="","",IF(LEFT(O1027,2)="02","&lt;==Συμπληρώστε τον αριθμό και την ημερομηνία της πράξης εκκαθάρισης / ή του εντάλματος που εκκρεμεί ",IF(LEFT(O1027,2)="03","&lt;==Συμπληρώστε φορέα χρηματοδότησης, (β) χρηματοδοτικό πρόγραμμα, (γ) απόφαση και ημερομηνία ένταξης και (δ) ημερομηνία αιτήματος εκταμίευσης  ",IF(LEFT(O1027,2)="04","&lt;==Συμπληρώστε τον τρόπο και την ημερομηνία εξόφλησης ",IF(LEFT(O1027,2)="09","&lt;==Περιγράψτε συνοπτικά / Να υποβληθεί έκθεση τεκμηρίωσης από τον ΠΟΥ του φορέα",IF(LEFT(O1027,2)="10","&lt;==Περιγράψτε συνοπτικά τους λόγους",IF(LEFT(O1027,2)="14","&lt;==Συμπληρώστε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15"/>
      <c r="P1028" s="15"/>
      <c r="Q1028" s="44"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15"/>
      <c r="P1029" s="15"/>
      <c r="Q1029" s="44"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15"/>
      <c r="P1030" s="15"/>
      <c r="Q1030" s="44"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15"/>
      <c r="P1031" s="15"/>
      <c r="Q1031" s="44"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15"/>
      <c r="P1032" s="15"/>
      <c r="Q1032" s="44"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15"/>
      <c r="P1033" s="15"/>
      <c r="Q1033" s="44"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15"/>
      <c r="P1034" s="15"/>
      <c r="Q1034" s="44"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15"/>
      <c r="P1035" s="15"/>
      <c r="Q1035" s="44"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15"/>
      <c r="P1036" s="15"/>
      <c r="Q1036" s="44"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15"/>
      <c r="P1037" s="15"/>
      <c r="Q1037" s="44"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15"/>
      <c r="P1038" s="15"/>
      <c r="Q1038" s="44"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15"/>
      <c r="P1039" s="15"/>
      <c r="Q1039" s="44"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15"/>
      <c r="P1040" s="15"/>
      <c r="Q1040" s="44"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15"/>
      <c r="P1041" s="15"/>
      <c r="Q1041" s="44"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15"/>
      <c r="P1042" s="15"/>
      <c r="Q1042" s="44"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15"/>
      <c r="P1043" s="15"/>
      <c r="Q1043" s="44"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15"/>
      <c r="P1044" s="15"/>
      <c r="Q1044" s="44"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15"/>
      <c r="P1045" s="15"/>
      <c r="Q1045" s="44"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15"/>
      <c r="P1046" s="15"/>
      <c r="Q1046" s="44"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15"/>
      <c r="P1047" s="15"/>
      <c r="Q1047" s="44"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15"/>
      <c r="P1048" s="15"/>
      <c r="Q1048" s="44"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15"/>
      <c r="P1049" s="15"/>
      <c r="Q1049" s="44"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15"/>
      <c r="P1050" s="15"/>
      <c r="Q1050" s="44"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15"/>
      <c r="P1051" s="15"/>
      <c r="Q1051" s="44"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15"/>
      <c r="P1052" s="15"/>
      <c r="Q1052" s="44"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15"/>
      <c r="P1053" s="15"/>
      <c r="Q1053" s="44"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15"/>
      <c r="P1054" s="15"/>
      <c r="Q1054" s="44"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15"/>
      <c r="P1055" s="15"/>
      <c r="Q1055" s="44"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15"/>
      <c r="P1056" s="15"/>
      <c r="Q1056" s="44"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15"/>
      <c r="P1057" s="15"/>
      <c r="Q1057" s="44"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15"/>
      <c r="P1058" s="15"/>
      <c r="Q1058" s="44"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15"/>
      <c r="P1059" s="15"/>
      <c r="Q1059" s="44"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15"/>
      <c r="P1060" s="15"/>
      <c r="Q1060" s="44"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15"/>
      <c r="P1061" s="15"/>
      <c r="Q1061" s="44"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15"/>
      <c r="P1062" s="15"/>
      <c r="Q1062" s="44"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15"/>
      <c r="P1063" s="15"/>
      <c r="Q1063" s="44"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15"/>
      <c r="P1064" s="15"/>
      <c r="Q1064" s="44"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15"/>
      <c r="P1065" s="15"/>
      <c r="Q1065" s="44"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15"/>
      <c r="P1066" s="15"/>
      <c r="Q1066" s="44"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15"/>
      <c r="P1067" s="15"/>
      <c r="Q1067" s="44"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15"/>
      <c r="P1068" s="15"/>
      <c r="Q1068" s="44"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15"/>
      <c r="P1069" s="15"/>
      <c r="Q1069" s="44"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15"/>
      <c r="P1070" s="15"/>
      <c r="Q1070" s="44"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15"/>
      <c r="P1071" s="15"/>
      <c r="Q1071" s="44"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15"/>
      <c r="P1072" s="15"/>
      <c r="Q1072" s="44"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15"/>
      <c r="P1073" s="15"/>
      <c r="Q1073" s="44"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15"/>
      <c r="P1074" s="15"/>
      <c r="Q1074" s="44"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15"/>
      <c r="P1075" s="15"/>
      <c r="Q1075" s="44"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15"/>
      <c r="P1076" s="15"/>
      <c r="Q1076" s="44"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15"/>
      <c r="P1077" s="15"/>
      <c r="Q1077" s="44"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15"/>
      <c r="P1078" s="15"/>
      <c r="Q1078" s="44"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15"/>
      <c r="P1079" s="15"/>
      <c r="Q1079" s="44"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15"/>
      <c r="P1080" s="15"/>
      <c r="Q1080" s="44"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15"/>
      <c r="P1081" s="15"/>
      <c r="Q1081" s="44"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15"/>
      <c r="P1082" s="15"/>
      <c r="Q1082" s="44"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15"/>
      <c r="P1083" s="15"/>
      <c r="Q1083" s="44"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15"/>
      <c r="P1084" s="15"/>
      <c r="Q1084" s="44"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15"/>
      <c r="P1085" s="15"/>
      <c r="Q1085" s="44"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15"/>
      <c r="P1086" s="15"/>
      <c r="Q1086" s="44"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15"/>
      <c r="P1087" s="15"/>
      <c r="Q1087" s="44"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15"/>
      <c r="P1088" s="15"/>
      <c r="Q1088" s="44"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15"/>
      <c r="P1089" s="15"/>
      <c r="Q1089" s="44"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15"/>
      <c r="P1090" s="15"/>
      <c r="Q1090" s="44" t="str">
        <f t="shared" si="16"/>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15"/>
      <c r="P1091" s="15"/>
      <c r="Q1091" s="44" t="str">
        <f t="shared" ref="Q1091:Q1154" si="17">IF(O1091="","",IF(LEFT(O1091,2)="02","&lt;==Συμπληρώστε τον αριθμό και την ημερομηνία της πράξης εκκαθάρισης / ή του εντάλματος που εκκρεμεί ",IF(LEFT(O1091,2)="03","&lt;==Συμπληρώστε φορέα χρηματοδότησης, (β) χρηματοδοτικό πρόγραμμα, (γ) απόφαση και ημερομηνία ένταξης και (δ) ημερομηνία αιτήματος εκταμίευσης  ",IF(LEFT(O1091,2)="04","&lt;==Συμπληρώστε τον τρόπο και την ημερομηνία εξόφλησης ",IF(LEFT(O1091,2)="09","&lt;==Περιγράψτε συνοπτικά / Να υποβληθεί έκθεση τεκμηρίωσης από τον ΠΟΥ του φορέα",IF(LEFT(O1091,2)="10","&lt;==Περιγράψτε συνοπτικά τους λόγους",IF(LEFT(O1091,2)="14","&lt;==Συμπληρώστε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15"/>
      <c r="P1092" s="15"/>
      <c r="Q1092" s="44"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15"/>
      <c r="P1093" s="15"/>
      <c r="Q1093" s="44"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15"/>
      <c r="P1094" s="15"/>
      <c r="Q1094" s="44"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15"/>
      <c r="P1095" s="15"/>
      <c r="Q1095" s="44"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15"/>
      <c r="P1096" s="15"/>
      <c r="Q1096" s="44"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15"/>
      <c r="P1097" s="15"/>
      <c r="Q1097" s="44"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15"/>
      <c r="P1098" s="15"/>
      <c r="Q1098" s="44"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15"/>
      <c r="P1099" s="15"/>
      <c r="Q1099" s="44"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15"/>
      <c r="P1100" s="15"/>
      <c r="Q1100" s="44"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15"/>
      <c r="P1101" s="15"/>
      <c r="Q1101" s="44"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15"/>
      <c r="P1102" s="15"/>
      <c r="Q1102" s="44"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15"/>
      <c r="P1103" s="15"/>
      <c r="Q1103" s="44"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15"/>
      <c r="P1104" s="15"/>
      <c r="Q1104" s="44"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15"/>
      <c r="P1105" s="15"/>
      <c r="Q1105" s="44"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15"/>
      <c r="P1106" s="15"/>
      <c r="Q1106" s="44"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15"/>
      <c r="P1107" s="15"/>
      <c r="Q1107" s="44"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15"/>
      <c r="P1108" s="15"/>
      <c r="Q1108" s="44"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15"/>
      <c r="P1109" s="15"/>
      <c r="Q1109" s="44"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15"/>
      <c r="P1110" s="15"/>
      <c r="Q1110" s="44"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15"/>
      <c r="P1111" s="15"/>
      <c r="Q1111" s="44"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15"/>
      <c r="P1112" s="15"/>
      <c r="Q1112" s="44"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15"/>
      <c r="P1113" s="15"/>
      <c r="Q1113" s="44"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15"/>
      <c r="P1114" s="15"/>
      <c r="Q1114" s="44"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15"/>
      <c r="P1115" s="15"/>
      <c r="Q1115" s="44"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15"/>
      <c r="P1116" s="15"/>
      <c r="Q1116" s="44"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15"/>
      <c r="P1117" s="15"/>
      <c r="Q1117" s="44"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15"/>
      <c r="P1118" s="15"/>
      <c r="Q1118" s="44"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15"/>
      <c r="P1119" s="15"/>
      <c r="Q1119" s="44"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15"/>
      <c r="P1120" s="15"/>
      <c r="Q1120" s="44"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15"/>
      <c r="P1121" s="15"/>
      <c r="Q1121" s="44"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15"/>
      <c r="P1122" s="15"/>
      <c r="Q1122" s="44"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15"/>
      <c r="P1123" s="15"/>
      <c r="Q1123" s="44"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15"/>
      <c r="P1124" s="15"/>
      <c r="Q1124" s="44"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15"/>
      <c r="P1125" s="15"/>
      <c r="Q1125" s="44"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15"/>
      <c r="P1126" s="15"/>
      <c r="Q1126" s="44"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15"/>
      <c r="P1127" s="15"/>
      <c r="Q1127" s="44"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15"/>
      <c r="P1128" s="15"/>
      <c r="Q1128" s="44"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15"/>
      <c r="P1129" s="15"/>
      <c r="Q1129" s="44"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15"/>
      <c r="P1130" s="15"/>
      <c r="Q1130" s="44"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15"/>
      <c r="P1131" s="15"/>
      <c r="Q1131" s="44"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15"/>
      <c r="P1132" s="15"/>
      <c r="Q1132" s="44"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15"/>
      <c r="P1133" s="15"/>
      <c r="Q1133" s="44"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15"/>
      <c r="P1134" s="15"/>
      <c r="Q1134" s="44"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15"/>
      <c r="P1135" s="15"/>
      <c r="Q1135" s="44"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15"/>
      <c r="P1136" s="15"/>
      <c r="Q1136" s="44"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15"/>
      <c r="P1137" s="15"/>
      <c r="Q1137" s="44"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15"/>
      <c r="P1138" s="15"/>
      <c r="Q1138" s="44"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15"/>
      <c r="P1139" s="15"/>
      <c r="Q1139" s="44"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15"/>
      <c r="P1140" s="15"/>
      <c r="Q1140" s="44"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15"/>
      <c r="P1141" s="15"/>
      <c r="Q1141" s="44"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15"/>
      <c r="P1142" s="15"/>
      <c r="Q1142" s="44"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15"/>
      <c r="P1143" s="15"/>
      <c r="Q1143" s="44"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15"/>
      <c r="P1144" s="15"/>
      <c r="Q1144" s="44"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15"/>
      <c r="P1145" s="15"/>
      <c r="Q1145" s="44"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15"/>
      <c r="P1146" s="15"/>
      <c r="Q1146" s="44"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15"/>
      <c r="P1147" s="15"/>
      <c r="Q1147" s="44"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15"/>
      <c r="P1148" s="15"/>
      <c r="Q1148" s="44"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15"/>
      <c r="P1149" s="15"/>
      <c r="Q1149" s="44"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15"/>
      <c r="P1150" s="15"/>
      <c r="Q1150" s="44"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15"/>
      <c r="P1151" s="15"/>
      <c r="Q1151" s="44"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15"/>
      <c r="P1152" s="15"/>
      <c r="Q1152" s="44"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15"/>
      <c r="P1153" s="15"/>
      <c r="Q1153" s="44"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15"/>
      <c r="P1154" s="15"/>
      <c r="Q1154" s="44" t="str">
        <f t="shared" si="17"/>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15"/>
      <c r="P1155" s="15"/>
      <c r="Q1155" s="44" t="str">
        <f t="shared" ref="Q1155:Q1218" si="18">IF(O1155="","",IF(LEFT(O1155,2)="02","&lt;==Συμπληρώστε τον αριθμό και την ημερομηνία της πράξης εκκαθάρισης / ή του εντάλματος που εκκρεμεί ",IF(LEFT(O1155,2)="03","&lt;==Συμπληρώστε φορέα χρηματοδότησης, (β) χρηματοδοτικό πρόγραμμα, (γ) απόφαση και ημερομηνία ένταξης και (δ) ημερομηνία αιτήματος εκταμίευσης  ",IF(LEFT(O1155,2)="04","&lt;==Συμπληρώστε τον τρόπο και την ημερομηνία εξόφλησης ",IF(LEFT(O1155,2)="09","&lt;==Περιγράψτε συνοπτικά / Να υποβληθεί έκθεση τεκμηρίωσης από τον ΠΟΥ του φορέα",IF(LEFT(O1155,2)="10","&lt;==Περιγράψτε συνοπτικά τους λόγους",IF(LEFT(O1155,2)="14","&lt;==Συμπληρώστε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15"/>
      <c r="P1156" s="15"/>
      <c r="Q1156" s="44"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15"/>
      <c r="P1157" s="15"/>
      <c r="Q1157" s="44"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15"/>
      <c r="P1158" s="15"/>
      <c r="Q1158" s="44"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15"/>
      <c r="P1159" s="15"/>
      <c r="Q1159" s="44"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15"/>
      <c r="P1160" s="15"/>
      <c r="Q1160" s="44"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15"/>
      <c r="P1161" s="15"/>
      <c r="Q1161" s="44"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15"/>
      <c r="P1162" s="15"/>
      <c r="Q1162" s="44"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15"/>
      <c r="P1163" s="15"/>
      <c r="Q1163" s="44"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15"/>
      <c r="P1164" s="15"/>
      <c r="Q1164" s="44"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15"/>
      <c r="P1165" s="15"/>
      <c r="Q1165" s="44"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15"/>
      <c r="P1166" s="15"/>
      <c r="Q1166" s="44"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15"/>
      <c r="P1167" s="15"/>
      <c r="Q1167" s="44"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15"/>
      <c r="P1168" s="15"/>
      <c r="Q1168" s="44"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15"/>
      <c r="P1169" s="15"/>
      <c r="Q1169" s="44"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15"/>
      <c r="P1170" s="15"/>
      <c r="Q1170" s="44"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15"/>
      <c r="P1171" s="15"/>
      <c r="Q1171" s="44"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15"/>
      <c r="P1172" s="15"/>
      <c r="Q1172" s="44"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15"/>
      <c r="P1173" s="15"/>
      <c r="Q1173" s="44"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15"/>
      <c r="P1174" s="15"/>
      <c r="Q1174" s="44"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15"/>
      <c r="P1175" s="15"/>
      <c r="Q1175" s="44"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15"/>
      <c r="P1176" s="15"/>
      <c r="Q1176" s="44"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15"/>
      <c r="P1177" s="15"/>
      <c r="Q1177" s="44"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15"/>
      <c r="P1178" s="15"/>
      <c r="Q1178" s="44"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15"/>
      <c r="P1179" s="15"/>
      <c r="Q1179" s="44"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15"/>
      <c r="P1180" s="15"/>
      <c r="Q1180" s="44"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15"/>
      <c r="P1181" s="15"/>
      <c r="Q1181" s="44"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15"/>
      <c r="P1182" s="15"/>
      <c r="Q1182" s="44"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15"/>
      <c r="P1183" s="15"/>
      <c r="Q1183" s="44"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15"/>
      <c r="P1184" s="15"/>
      <c r="Q1184" s="44"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15"/>
      <c r="P1185" s="15"/>
      <c r="Q1185" s="44"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15"/>
      <c r="P1186" s="15"/>
      <c r="Q1186" s="44"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15"/>
      <c r="P1187" s="15"/>
      <c r="Q1187" s="44"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15"/>
      <c r="P1188" s="15"/>
      <c r="Q1188" s="44"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15"/>
      <c r="P1189" s="15"/>
      <c r="Q1189" s="44"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15"/>
      <c r="P1190" s="15"/>
      <c r="Q1190" s="44"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15"/>
      <c r="P1191" s="15"/>
      <c r="Q1191" s="44"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15"/>
      <c r="P1192" s="15"/>
      <c r="Q1192" s="44"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15"/>
      <c r="P1193" s="15"/>
      <c r="Q1193" s="44"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15"/>
      <c r="P1194" s="15"/>
      <c r="Q1194" s="44"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15"/>
      <c r="P1195" s="15"/>
      <c r="Q1195" s="44"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15"/>
      <c r="P1196" s="15"/>
      <c r="Q1196" s="44"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15"/>
      <c r="P1197" s="15"/>
      <c r="Q1197" s="44"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15"/>
      <c r="P1198" s="15"/>
      <c r="Q1198" s="44"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15"/>
      <c r="P1199" s="15"/>
      <c r="Q1199" s="44"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15"/>
      <c r="P1200" s="15"/>
      <c r="Q1200" s="44"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15"/>
      <c r="P1201" s="15"/>
      <c r="Q1201" s="44"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15"/>
      <c r="P1202" s="15"/>
      <c r="Q1202" s="44"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15"/>
      <c r="P1203" s="15"/>
      <c r="Q1203" s="44"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15"/>
      <c r="P1204" s="15"/>
      <c r="Q1204" s="44"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15"/>
      <c r="P1205" s="15"/>
      <c r="Q1205" s="44"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15"/>
      <c r="P1206" s="15"/>
      <c r="Q1206" s="44"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15"/>
      <c r="P1207" s="15"/>
      <c r="Q1207" s="44"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15"/>
      <c r="P1208" s="15"/>
      <c r="Q1208" s="44"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15"/>
      <c r="P1209" s="15"/>
      <c r="Q1209" s="44"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15"/>
      <c r="P1210" s="15"/>
      <c r="Q1210" s="44"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15"/>
      <c r="P1211" s="15"/>
      <c r="Q1211" s="44"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15"/>
      <c r="P1212" s="15"/>
      <c r="Q1212" s="44"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15"/>
      <c r="P1213" s="15"/>
      <c r="Q1213" s="44"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15"/>
      <c r="P1214" s="15"/>
      <c r="Q1214" s="44"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15"/>
      <c r="P1215" s="15"/>
      <c r="Q1215" s="44"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15"/>
      <c r="P1216" s="15"/>
      <c r="Q1216" s="44"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15"/>
      <c r="P1217" s="15"/>
      <c r="Q1217" s="44"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15"/>
      <c r="P1218" s="15"/>
      <c r="Q1218" s="44" t="str">
        <f t="shared" si="18"/>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15"/>
      <c r="P1219" s="15"/>
      <c r="Q1219" s="44" t="str">
        <f t="shared" ref="Q1219:Q1282" si="19">IF(O1219="","",IF(LEFT(O1219,2)="02","&lt;==Συμπληρώστε τον αριθμό και την ημερομηνία της πράξης εκκαθάρισης / ή του εντάλματος που εκκρεμεί ",IF(LEFT(O1219,2)="03","&lt;==Συμπληρώστε φορέα χρηματοδότησης, (β) χρηματοδοτικό πρόγραμμα, (γ) απόφαση και ημερομηνία ένταξης και (δ) ημερομηνία αιτήματος εκταμίευσης  ",IF(LEFT(O1219,2)="04","&lt;==Συμπληρώστε τον τρόπο και την ημερομηνία εξόφλησης ",IF(LEFT(O1219,2)="09","&lt;==Περιγράψτε συνοπτικά / Να υποβληθεί έκθεση τεκμηρίωσης από τον ΠΟΥ του φορέα",IF(LEFT(O1219,2)="10","&lt;==Περιγράψτε συνοπτικά τους λόγους",IF(LEFT(O1219,2)="14","&lt;==Συμπληρώστε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15"/>
      <c r="P1220" s="15"/>
      <c r="Q1220" s="44"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15"/>
      <c r="P1221" s="15"/>
      <c r="Q1221" s="44"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15"/>
      <c r="P1222" s="15"/>
      <c r="Q1222" s="44"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15"/>
      <c r="P1223" s="15"/>
      <c r="Q1223" s="44"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15"/>
      <c r="P1224" s="15"/>
      <c r="Q1224" s="44"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15"/>
      <c r="P1225" s="15"/>
      <c r="Q1225" s="44"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15"/>
      <c r="P1226" s="15"/>
      <c r="Q1226" s="44"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15"/>
      <c r="P1227" s="15"/>
      <c r="Q1227" s="44"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15"/>
      <c r="P1228" s="15"/>
      <c r="Q1228" s="44"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15"/>
      <c r="P1229" s="15"/>
      <c r="Q1229" s="44"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15"/>
      <c r="P1230" s="15"/>
      <c r="Q1230" s="44"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15"/>
      <c r="P1231" s="15"/>
      <c r="Q1231" s="44"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15"/>
      <c r="P1232" s="15"/>
      <c r="Q1232" s="44"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15"/>
      <c r="P1233" s="15"/>
      <c r="Q1233" s="44"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15"/>
      <c r="P1234" s="15"/>
      <c r="Q1234" s="44"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15"/>
      <c r="P1235" s="15"/>
      <c r="Q1235" s="44"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15"/>
      <c r="P1236" s="15"/>
      <c r="Q1236" s="44"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15"/>
      <c r="P1237" s="15"/>
      <c r="Q1237" s="44"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15"/>
      <c r="P1238" s="15"/>
      <c r="Q1238" s="44"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15"/>
      <c r="P1239" s="15"/>
      <c r="Q1239" s="44"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15"/>
      <c r="P1240" s="15"/>
      <c r="Q1240" s="44"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15"/>
      <c r="P1241" s="15"/>
      <c r="Q1241" s="44"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15"/>
      <c r="P1242" s="15"/>
      <c r="Q1242" s="44"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15"/>
      <c r="P1243" s="15"/>
      <c r="Q1243" s="44"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15"/>
      <c r="P1244" s="15"/>
      <c r="Q1244" s="44"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15"/>
      <c r="P1245" s="15"/>
      <c r="Q1245" s="44"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15"/>
      <c r="P1246" s="15"/>
      <c r="Q1246" s="44"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15"/>
      <c r="P1247" s="15"/>
      <c r="Q1247" s="44"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15"/>
      <c r="P1248" s="15"/>
      <c r="Q1248" s="44"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15"/>
      <c r="P1249" s="15"/>
      <c r="Q1249" s="44"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15"/>
      <c r="P1250" s="15"/>
      <c r="Q1250" s="44"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15"/>
      <c r="P1251" s="15"/>
      <c r="Q1251" s="44"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15"/>
      <c r="P1252" s="15"/>
      <c r="Q1252" s="44"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15"/>
      <c r="P1253" s="15"/>
      <c r="Q1253" s="44"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15"/>
      <c r="P1254" s="15"/>
      <c r="Q1254" s="44"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15"/>
      <c r="P1255" s="15"/>
      <c r="Q1255" s="44"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15"/>
      <c r="P1256" s="15"/>
      <c r="Q1256" s="44"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15"/>
      <c r="P1257" s="15"/>
      <c r="Q1257" s="44"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15"/>
      <c r="P1258" s="15"/>
      <c r="Q1258" s="44"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15"/>
      <c r="P1259" s="15"/>
      <c r="Q1259" s="44"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15"/>
      <c r="P1260" s="15"/>
      <c r="Q1260" s="44"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15"/>
      <c r="P1261" s="15"/>
      <c r="Q1261" s="44"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15"/>
      <c r="P1262" s="15"/>
      <c r="Q1262" s="44"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15"/>
      <c r="P1263" s="15"/>
      <c r="Q1263" s="44"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15"/>
      <c r="P1264" s="15"/>
      <c r="Q1264" s="44"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15"/>
      <c r="P1265" s="15"/>
      <c r="Q1265" s="44"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15"/>
      <c r="P1266" s="15"/>
      <c r="Q1266" s="44"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15"/>
      <c r="P1267" s="15"/>
      <c r="Q1267" s="44"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15"/>
      <c r="P1268" s="15"/>
      <c r="Q1268" s="44"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15"/>
      <c r="P1269" s="15"/>
      <c r="Q1269" s="44"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15"/>
      <c r="P1270" s="15"/>
      <c r="Q1270" s="44"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15"/>
      <c r="P1271" s="15"/>
      <c r="Q1271" s="44"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15"/>
      <c r="P1272" s="15"/>
      <c r="Q1272" s="44"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15"/>
      <c r="P1273" s="15"/>
      <c r="Q1273" s="44"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15"/>
      <c r="P1274" s="15"/>
      <c r="Q1274" s="44"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15"/>
      <c r="P1275" s="15"/>
      <c r="Q1275" s="44"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15"/>
      <c r="P1276" s="15"/>
      <c r="Q1276" s="44"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15"/>
      <c r="P1277" s="15"/>
      <c r="Q1277" s="44"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15"/>
      <c r="P1278" s="15"/>
      <c r="Q1278" s="44"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15"/>
      <c r="P1279" s="15"/>
      <c r="Q1279" s="44"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15"/>
      <c r="P1280" s="15"/>
      <c r="Q1280" s="44"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15"/>
      <c r="P1281" s="15"/>
      <c r="Q1281" s="44"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15"/>
      <c r="P1282" s="15"/>
      <c r="Q1282" s="44" t="str">
        <f t="shared" si="19"/>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15"/>
      <c r="P1283" s="15"/>
      <c r="Q1283" s="44" t="str">
        <f t="shared" ref="Q1283:Q1346" si="20">IF(O1283="","",IF(LEFT(O1283,2)="02","&lt;==Συμπληρώστε τον αριθμό και την ημερομηνία της πράξης εκκαθάρισης / ή του εντάλματος που εκκρεμεί ",IF(LEFT(O1283,2)="03","&lt;==Συμπληρώστε φορέα χρηματοδότησης, (β) χρηματοδοτικό πρόγραμμα, (γ) απόφαση και ημερομηνία ένταξης και (δ) ημερομηνία αιτήματος εκταμίευσης  ",IF(LEFT(O1283,2)="04","&lt;==Συμπληρώστε τον τρόπο και την ημερομηνία εξόφλησης ",IF(LEFT(O1283,2)="09","&lt;==Περιγράψτε συνοπτικά / Να υποβληθεί έκθεση τεκμηρίωσης από τον ΠΟΥ του φορέα",IF(LEFT(O1283,2)="10","&lt;==Περιγράψτε συνοπτικά τους λόγους",IF(LEFT(O1283,2)="14","&lt;==Συμπληρώστε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15"/>
      <c r="P1284" s="15"/>
      <c r="Q1284" s="44"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15"/>
      <c r="P1285" s="15"/>
      <c r="Q1285" s="44"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15"/>
      <c r="P1286" s="15"/>
      <c r="Q1286" s="44"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15"/>
      <c r="P1287" s="15"/>
      <c r="Q1287" s="44"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15"/>
      <c r="P1288" s="15"/>
      <c r="Q1288" s="44"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15"/>
      <c r="P1289" s="15"/>
      <c r="Q1289" s="44"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15"/>
      <c r="P1290" s="15"/>
      <c r="Q1290" s="44"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15"/>
      <c r="P1291" s="15"/>
      <c r="Q1291" s="44"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15"/>
      <c r="P1292" s="15"/>
      <c r="Q1292" s="44"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15"/>
      <c r="P1293" s="15"/>
      <c r="Q1293" s="44"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15"/>
      <c r="P1294" s="15"/>
      <c r="Q1294" s="44"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15"/>
      <c r="P1295" s="15"/>
      <c r="Q1295" s="44"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15"/>
      <c r="P1296" s="15"/>
      <c r="Q1296" s="44"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15"/>
      <c r="P1297" s="15"/>
      <c r="Q1297" s="44"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15"/>
      <c r="P1298" s="15"/>
      <c r="Q1298" s="44"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15"/>
      <c r="P1299" s="15"/>
      <c r="Q1299" s="44"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15"/>
      <c r="P1300" s="15"/>
      <c r="Q1300" s="44"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15"/>
      <c r="P1301" s="15"/>
      <c r="Q1301" s="44"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15"/>
      <c r="P1302" s="15"/>
      <c r="Q1302" s="44"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15"/>
      <c r="P1303" s="15"/>
      <c r="Q1303" s="44"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15"/>
      <c r="P1304" s="15"/>
      <c r="Q1304" s="44"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15"/>
      <c r="P1305" s="15"/>
      <c r="Q1305" s="44"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15"/>
      <c r="P1306" s="15"/>
      <c r="Q1306" s="44"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15"/>
      <c r="P1307" s="15"/>
      <c r="Q1307" s="44"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15"/>
      <c r="P1308" s="15"/>
      <c r="Q1308" s="44"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15"/>
      <c r="P1309" s="15"/>
      <c r="Q1309" s="44"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15"/>
      <c r="P1310" s="15"/>
      <c r="Q1310" s="44"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15"/>
      <c r="P1311" s="15"/>
      <c r="Q1311" s="44"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15"/>
      <c r="P1312" s="15"/>
      <c r="Q1312" s="44"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15"/>
      <c r="P1313" s="15"/>
      <c r="Q1313" s="44"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15"/>
      <c r="P1314" s="15"/>
      <c r="Q1314" s="44"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15"/>
      <c r="P1315" s="15"/>
      <c r="Q1315" s="44"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15"/>
      <c r="P1316" s="15"/>
      <c r="Q1316" s="44"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15"/>
      <c r="P1317" s="15"/>
      <c r="Q1317" s="44"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15"/>
      <c r="P1318" s="15"/>
      <c r="Q1318" s="44"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15"/>
      <c r="P1319" s="15"/>
      <c r="Q1319" s="44"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15"/>
      <c r="P1320" s="15"/>
      <c r="Q1320" s="44"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15"/>
      <c r="P1321" s="15"/>
      <c r="Q1321" s="44"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15"/>
      <c r="P1322" s="15"/>
      <c r="Q1322" s="44"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15"/>
      <c r="P1323" s="15"/>
      <c r="Q1323" s="44"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15"/>
      <c r="P1324" s="15"/>
      <c r="Q1324" s="44"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15"/>
      <c r="P1325" s="15"/>
      <c r="Q1325" s="44"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15"/>
      <c r="P1326" s="15"/>
      <c r="Q1326" s="44"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15"/>
      <c r="P1327" s="15"/>
      <c r="Q1327" s="44"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15"/>
      <c r="P1328" s="15"/>
      <c r="Q1328" s="44"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15"/>
      <c r="P1329" s="15"/>
      <c r="Q1329" s="44"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15"/>
      <c r="P1330" s="15"/>
      <c r="Q1330" s="44"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15"/>
      <c r="P1331" s="15"/>
      <c r="Q1331" s="44"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15"/>
      <c r="P1332" s="15"/>
      <c r="Q1332" s="44"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15"/>
      <c r="P1333" s="15"/>
      <c r="Q1333" s="44"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15"/>
      <c r="P1334" s="15"/>
      <c r="Q1334" s="44"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15"/>
      <c r="P1335" s="15"/>
      <c r="Q1335" s="44"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15"/>
      <c r="P1336" s="15"/>
      <c r="Q1336" s="44"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15"/>
      <c r="P1337" s="15"/>
      <c r="Q1337" s="44"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15"/>
      <c r="P1338" s="15"/>
      <c r="Q1338" s="44"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15"/>
      <c r="P1339" s="15"/>
      <c r="Q1339" s="44"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15"/>
      <c r="P1340" s="15"/>
      <c r="Q1340" s="44"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15"/>
      <c r="P1341" s="15"/>
      <c r="Q1341" s="44"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15"/>
      <c r="P1342" s="15"/>
      <c r="Q1342" s="44"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15"/>
      <c r="P1343" s="15"/>
      <c r="Q1343" s="44"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15"/>
      <c r="P1344" s="15"/>
      <c r="Q1344" s="44"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15"/>
      <c r="P1345" s="15"/>
      <c r="Q1345" s="44"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15"/>
      <c r="P1346" s="15"/>
      <c r="Q1346" s="44" t="str">
        <f t="shared" si="20"/>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15"/>
      <c r="P1347" s="15"/>
      <c r="Q1347" s="44" t="str">
        <f t="shared" ref="Q1347:Q1410" si="21">IF(O1347="","",IF(LEFT(O1347,2)="02","&lt;==Συμπληρώστε τον αριθμό και την ημερομηνία της πράξης εκκαθάρισης / ή του εντάλματος που εκκρεμεί ",IF(LEFT(O1347,2)="03","&lt;==Συμπληρώστε φορέα χρηματοδότησης, (β) χρηματοδοτικό πρόγραμμα, (γ) απόφαση και ημερομηνία ένταξης και (δ) ημερομηνία αιτήματος εκταμίευσης  ",IF(LEFT(O1347,2)="04","&lt;==Συμπληρώστε τον τρόπο και την ημερομηνία εξόφλησης ",IF(LEFT(O1347,2)="09","&lt;==Περιγράψτε συνοπτικά / Να υποβληθεί έκθεση τεκμηρίωσης από τον ΠΟΥ του φορέα",IF(LEFT(O1347,2)="10","&lt;==Περιγράψτε συνοπτικά τους λόγους",IF(LEFT(O1347,2)="14","&lt;==Συμπληρώστε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15"/>
      <c r="P1348" s="15"/>
      <c r="Q1348" s="44"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15"/>
      <c r="P1349" s="15"/>
      <c r="Q1349" s="44"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15"/>
      <c r="P1350" s="15"/>
      <c r="Q1350" s="44"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15"/>
      <c r="P1351" s="15"/>
      <c r="Q1351" s="44"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15"/>
      <c r="P1352" s="15"/>
      <c r="Q1352" s="44"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15"/>
      <c r="P1353" s="15"/>
      <c r="Q1353" s="44"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15"/>
      <c r="P1354" s="15"/>
      <c r="Q1354" s="44"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15"/>
      <c r="P1355" s="15"/>
      <c r="Q1355" s="44"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15"/>
      <c r="P1356" s="15"/>
      <c r="Q1356" s="44"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15"/>
      <c r="P1357" s="15"/>
      <c r="Q1357" s="44"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15"/>
      <c r="P1358" s="15"/>
      <c r="Q1358" s="44"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15"/>
      <c r="P1359" s="15"/>
      <c r="Q1359" s="44"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15"/>
      <c r="P1360" s="15"/>
      <c r="Q1360" s="44"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15"/>
      <c r="P1361" s="15"/>
      <c r="Q1361" s="44"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15"/>
      <c r="P1362" s="15"/>
      <c r="Q1362" s="44"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15"/>
      <c r="P1363" s="15"/>
      <c r="Q1363" s="44"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15"/>
      <c r="P1364" s="15"/>
      <c r="Q1364" s="44"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15"/>
      <c r="P1365" s="15"/>
      <c r="Q1365" s="44"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15"/>
      <c r="P1366" s="15"/>
      <c r="Q1366" s="44"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15"/>
      <c r="P1367" s="15"/>
      <c r="Q1367" s="44"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15"/>
      <c r="P1368" s="15"/>
      <c r="Q1368" s="44"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15"/>
      <c r="P1369" s="15"/>
      <c r="Q1369" s="44"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15"/>
      <c r="P1370" s="15"/>
      <c r="Q1370" s="44"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15"/>
      <c r="P1371" s="15"/>
      <c r="Q1371" s="44"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15"/>
      <c r="P1372" s="15"/>
      <c r="Q1372" s="44"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15"/>
      <c r="P1373" s="15"/>
      <c r="Q1373" s="44"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15"/>
      <c r="P1374" s="15"/>
      <c r="Q1374" s="44"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15"/>
      <c r="P1375" s="15"/>
      <c r="Q1375" s="44"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15"/>
      <c r="P1376" s="15"/>
      <c r="Q1376" s="44"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15"/>
      <c r="P1377" s="15"/>
      <c r="Q1377" s="44"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15"/>
      <c r="P1378" s="15"/>
      <c r="Q1378" s="44"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15"/>
      <c r="P1379" s="15"/>
      <c r="Q1379" s="44"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15"/>
      <c r="P1380" s="15"/>
      <c r="Q1380" s="44"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15"/>
      <c r="P1381" s="15"/>
      <c r="Q1381" s="44"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15"/>
      <c r="P1382" s="15"/>
      <c r="Q1382" s="44"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15"/>
      <c r="P1383" s="15"/>
      <c r="Q1383" s="44"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15"/>
      <c r="P1384" s="15"/>
      <c r="Q1384" s="44"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15"/>
      <c r="P1385" s="15"/>
      <c r="Q1385" s="44"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15"/>
      <c r="P1386" s="15"/>
      <c r="Q1386" s="44"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15"/>
      <c r="P1387" s="15"/>
      <c r="Q1387" s="44"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15"/>
      <c r="P1388" s="15"/>
      <c r="Q1388" s="44"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15"/>
      <c r="P1389" s="15"/>
      <c r="Q1389" s="44"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15"/>
      <c r="P1390" s="15"/>
      <c r="Q1390" s="44"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15"/>
      <c r="P1391" s="15"/>
      <c r="Q1391" s="44"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15"/>
      <c r="P1392" s="15"/>
      <c r="Q1392" s="44"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15"/>
      <c r="P1393" s="15"/>
      <c r="Q1393" s="44"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15"/>
      <c r="P1394" s="15"/>
      <c r="Q1394" s="44"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15"/>
      <c r="P1395" s="15"/>
      <c r="Q1395" s="44"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15"/>
      <c r="P1396" s="15"/>
      <c r="Q1396" s="44"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15"/>
      <c r="P1397" s="15"/>
      <c r="Q1397" s="44"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15"/>
      <c r="P1398" s="15"/>
      <c r="Q1398" s="44"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15"/>
      <c r="P1399" s="15"/>
      <c r="Q1399" s="44"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15"/>
      <c r="P1400" s="15"/>
      <c r="Q1400" s="44"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15"/>
      <c r="P1401" s="15"/>
      <c r="Q1401" s="44"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15"/>
      <c r="P1402" s="15"/>
      <c r="Q1402" s="44"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15"/>
      <c r="P1403" s="15"/>
      <c r="Q1403" s="44"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15"/>
      <c r="P1404" s="15"/>
      <c r="Q1404" s="44"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15"/>
      <c r="P1405" s="15"/>
      <c r="Q1405" s="44"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15"/>
      <c r="P1406" s="15"/>
      <c r="Q1406" s="44"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15"/>
      <c r="P1407" s="15"/>
      <c r="Q1407" s="44"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15"/>
      <c r="P1408" s="15"/>
      <c r="Q1408" s="44"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15"/>
      <c r="P1409" s="15"/>
      <c r="Q1409" s="44"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15"/>
      <c r="P1410" s="15"/>
      <c r="Q1410" s="44" t="str">
        <f t="shared" si="21"/>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15"/>
      <c r="P1411" s="15"/>
      <c r="Q1411" s="44" t="str">
        <f t="shared" ref="Q1411:Q1474" si="22">IF(O1411="","",IF(LEFT(O1411,2)="02","&lt;==Συμπληρώστε τον αριθμό και την ημερομηνία της πράξης εκκαθάρισης / ή του εντάλματος που εκκρεμεί ",IF(LEFT(O1411,2)="03","&lt;==Συμπληρώστε φορέα χρηματοδότησης, (β) χρηματοδοτικό πρόγραμμα, (γ) απόφαση και ημερομηνία ένταξης και (δ) ημερομηνία αιτήματος εκταμίευσης  ",IF(LEFT(O1411,2)="04","&lt;==Συμπληρώστε τον τρόπο και την ημερομηνία εξόφλησης ",IF(LEFT(O1411,2)="09","&lt;==Περιγράψτε συνοπτικά / Να υποβληθεί έκθεση τεκμηρίωσης από τον ΠΟΥ του φορέα",IF(LEFT(O1411,2)="10","&lt;==Περιγράψτε συνοπτικά τους λόγους",IF(LEFT(O1411,2)="14","&lt;==Συμπληρώστε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15"/>
      <c r="P1412" s="15"/>
      <c r="Q1412" s="44"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15"/>
      <c r="P1413" s="15"/>
      <c r="Q1413" s="44"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15"/>
      <c r="P1414" s="15"/>
      <c r="Q1414" s="44"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15"/>
      <c r="P1415" s="15"/>
      <c r="Q1415" s="44"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15"/>
      <c r="P1416" s="15"/>
      <c r="Q1416" s="44"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15"/>
      <c r="P1417" s="15"/>
      <c r="Q1417" s="44"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15"/>
      <c r="P1418" s="15"/>
      <c r="Q1418" s="44"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15"/>
      <c r="P1419" s="15"/>
      <c r="Q1419" s="44"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15"/>
      <c r="P1420" s="15"/>
      <c r="Q1420" s="44"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15"/>
      <c r="P1421" s="15"/>
      <c r="Q1421" s="44"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15"/>
      <c r="P1422" s="15"/>
      <c r="Q1422" s="44"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15"/>
      <c r="P1423" s="15"/>
      <c r="Q1423" s="44"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15"/>
      <c r="P1424" s="15"/>
      <c r="Q1424" s="44"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15"/>
      <c r="P1425" s="15"/>
      <c r="Q1425" s="44"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15"/>
      <c r="P1426" s="15"/>
      <c r="Q1426" s="44"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15"/>
      <c r="P1427" s="15"/>
      <c r="Q1427" s="44"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15"/>
      <c r="P1428" s="15"/>
      <c r="Q1428" s="44"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15"/>
      <c r="P1429" s="15"/>
      <c r="Q1429" s="44"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15"/>
      <c r="P1430" s="15"/>
      <c r="Q1430" s="44"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15"/>
      <c r="P1431" s="15"/>
      <c r="Q1431" s="44"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15"/>
      <c r="P1432" s="15"/>
      <c r="Q1432" s="44"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15"/>
      <c r="P1433" s="15"/>
      <c r="Q1433" s="44"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15"/>
      <c r="P1434" s="15"/>
      <c r="Q1434" s="44"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15"/>
      <c r="P1435" s="15"/>
      <c r="Q1435" s="44"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15"/>
      <c r="P1436" s="15"/>
      <c r="Q1436" s="44"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15"/>
      <c r="P1437" s="15"/>
      <c r="Q1437" s="44"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15"/>
      <c r="P1438" s="15"/>
      <c r="Q1438" s="44"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15"/>
      <c r="P1439" s="15"/>
      <c r="Q1439" s="44"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15"/>
      <c r="P1440" s="15"/>
      <c r="Q1440" s="44"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15"/>
      <c r="P1441" s="15"/>
      <c r="Q1441" s="44"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15"/>
      <c r="P1442" s="15"/>
      <c r="Q1442" s="44"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15"/>
      <c r="P1443" s="15"/>
      <c r="Q1443" s="44"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15"/>
      <c r="P1444" s="15"/>
      <c r="Q1444" s="44"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15"/>
      <c r="P1445" s="15"/>
      <c r="Q1445" s="44"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15"/>
      <c r="P1446" s="15"/>
      <c r="Q1446" s="44"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15"/>
      <c r="P1447" s="15"/>
      <c r="Q1447" s="44"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15"/>
      <c r="P1448" s="15"/>
      <c r="Q1448" s="44"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15"/>
      <c r="P1449" s="15"/>
      <c r="Q1449" s="44"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15"/>
      <c r="P1450" s="15"/>
      <c r="Q1450" s="44"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15"/>
      <c r="P1451" s="15"/>
      <c r="Q1451" s="44"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15"/>
      <c r="P1452" s="15"/>
      <c r="Q1452" s="44"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15"/>
      <c r="P1453" s="15"/>
      <c r="Q1453" s="44"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15"/>
      <c r="P1454" s="15"/>
      <c r="Q1454" s="44"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15"/>
      <c r="P1455" s="15"/>
      <c r="Q1455" s="44"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15"/>
      <c r="P1456" s="15"/>
      <c r="Q1456" s="44"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15"/>
      <c r="P1457" s="15"/>
      <c r="Q1457" s="44"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15"/>
      <c r="P1458" s="15"/>
      <c r="Q1458" s="44"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15"/>
      <c r="P1459" s="15"/>
      <c r="Q1459" s="44"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15"/>
      <c r="P1460" s="15"/>
      <c r="Q1460" s="44"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15"/>
      <c r="P1461" s="15"/>
      <c r="Q1461" s="44"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15"/>
      <c r="P1462" s="15"/>
      <c r="Q1462" s="44"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15"/>
      <c r="P1463" s="15"/>
      <c r="Q1463" s="44"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15"/>
      <c r="P1464" s="15"/>
      <c r="Q1464" s="44"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15"/>
      <c r="P1465" s="15"/>
      <c r="Q1465" s="44"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15"/>
      <c r="P1466" s="15"/>
      <c r="Q1466" s="44"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15"/>
      <c r="P1467" s="15"/>
      <c r="Q1467" s="44"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15"/>
      <c r="P1468" s="15"/>
      <c r="Q1468" s="44"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15"/>
      <c r="P1469" s="15"/>
      <c r="Q1469" s="44"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15"/>
      <c r="P1470" s="15"/>
      <c r="Q1470" s="44"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15"/>
      <c r="P1471" s="15"/>
      <c r="Q1471" s="44"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15"/>
      <c r="P1472" s="15"/>
      <c r="Q1472" s="44"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15"/>
      <c r="P1473" s="15"/>
      <c r="Q1473" s="44"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15"/>
      <c r="P1474" s="15"/>
      <c r="Q1474" s="44" t="str">
        <f t="shared" si="22"/>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15"/>
      <c r="P1475" s="15"/>
      <c r="Q1475" s="44" t="str">
        <f t="shared" ref="Q1475:Q1538" si="23">IF(O1475="","",IF(LEFT(O1475,2)="02","&lt;==Συμπληρώστε τον αριθμό και την ημερομηνία της πράξης εκκαθάρισης / ή του εντάλματος που εκκρεμεί ",IF(LEFT(O1475,2)="03","&lt;==Συμπληρώστε φορέα χρηματοδότησης, (β) χρηματοδοτικό πρόγραμμα, (γ) απόφαση και ημερομηνία ένταξης και (δ) ημερομηνία αιτήματος εκταμίευσης  ",IF(LEFT(O1475,2)="04","&lt;==Συμπληρώστε τον τρόπο και την ημερομηνία εξόφλησης ",IF(LEFT(O1475,2)="09","&lt;==Περιγράψτε συνοπτικά / Να υποβληθεί έκθεση τεκμηρίωσης από τον ΠΟΥ του φορέα",IF(LEFT(O1475,2)="10","&lt;==Περιγράψτε συνοπτικά τους λόγους",IF(LEFT(O1475,2)="14","&lt;==Συμπληρώστε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15"/>
      <c r="P1476" s="15"/>
      <c r="Q1476" s="44"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15"/>
      <c r="P1477" s="15"/>
      <c r="Q1477" s="44"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15"/>
      <c r="P1478" s="15"/>
      <c r="Q1478" s="44"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15"/>
      <c r="P1479" s="15"/>
      <c r="Q1479" s="44"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15"/>
      <c r="P1480" s="15"/>
      <c r="Q1480" s="44"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15"/>
      <c r="P1481" s="15"/>
      <c r="Q1481" s="44"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15"/>
      <c r="P1482" s="15"/>
      <c r="Q1482" s="44"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15"/>
      <c r="P1483" s="15"/>
      <c r="Q1483" s="44"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15"/>
      <c r="P1484" s="15"/>
      <c r="Q1484" s="44"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15"/>
      <c r="P1485" s="15"/>
      <c r="Q1485" s="44"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15"/>
      <c r="P1486" s="15"/>
      <c r="Q1486" s="44"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15"/>
      <c r="P1487" s="15"/>
      <c r="Q1487" s="44"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15"/>
      <c r="P1488" s="15"/>
      <c r="Q1488" s="44"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15"/>
      <c r="P1489" s="15"/>
      <c r="Q1489" s="44"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15"/>
      <c r="P1490" s="15"/>
      <c r="Q1490" s="44"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15"/>
      <c r="P1491" s="15"/>
      <c r="Q1491" s="44"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15"/>
      <c r="P1492" s="15"/>
      <c r="Q1492" s="44"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15"/>
      <c r="P1493" s="15"/>
      <c r="Q1493" s="44"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15"/>
      <c r="P1494" s="15"/>
      <c r="Q1494" s="44"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15"/>
      <c r="P1495" s="15"/>
      <c r="Q1495" s="44"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15"/>
      <c r="P1496" s="15"/>
      <c r="Q1496" s="44"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15"/>
      <c r="P1497" s="15"/>
      <c r="Q1497" s="44"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15"/>
      <c r="P1498" s="15"/>
      <c r="Q1498" s="44"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15"/>
      <c r="P1499" s="15"/>
      <c r="Q1499" s="44"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15"/>
      <c r="P1500" s="15"/>
      <c r="Q1500" s="44"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15"/>
      <c r="P1501" s="15"/>
      <c r="Q1501" s="44"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15"/>
      <c r="P1502" s="15"/>
      <c r="Q1502" s="44"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15"/>
      <c r="P1503" s="15"/>
      <c r="Q1503" s="44"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15"/>
      <c r="P1504" s="15"/>
      <c r="Q1504" s="44"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15"/>
      <c r="P1505" s="15"/>
      <c r="Q1505" s="44"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15"/>
      <c r="P1506" s="15"/>
      <c r="Q1506" s="44"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15"/>
      <c r="P1507" s="15"/>
      <c r="Q1507" s="44"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15"/>
      <c r="P1508" s="15"/>
      <c r="Q1508" s="44"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15"/>
      <c r="P1509" s="15"/>
      <c r="Q1509" s="44"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15"/>
      <c r="P1510" s="15"/>
      <c r="Q1510" s="44"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15"/>
      <c r="P1511" s="15"/>
      <c r="Q1511" s="44"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15"/>
      <c r="P1512" s="15"/>
      <c r="Q1512" s="44"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15"/>
      <c r="P1513" s="15"/>
      <c r="Q1513" s="44"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15"/>
      <c r="P1514" s="15"/>
      <c r="Q1514" s="44"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15"/>
      <c r="P1515" s="15"/>
      <c r="Q1515" s="44"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15"/>
      <c r="P1516" s="15"/>
      <c r="Q1516" s="44"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15"/>
      <c r="P1517" s="15"/>
      <c r="Q1517" s="44"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15"/>
      <c r="P1518" s="15"/>
      <c r="Q1518" s="44"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15"/>
      <c r="P1519" s="15"/>
      <c r="Q1519" s="44"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15"/>
      <c r="P1520" s="15"/>
      <c r="Q1520" s="44"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15"/>
      <c r="P1521" s="15"/>
      <c r="Q1521" s="44"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15"/>
      <c r="P1522" s="15"/>
      <c r="Q1522" s="44"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15"/>
      <c r="P1523" s="15"/>
      <c r="Q1523" s="44"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15"/>
      <c r="P1524" s="15"/>
      <c r="Q1524" s="44"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15"/>
      <c r="P1525" s="15"/>
      <c r="Q1525" s="44"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15"/>
      <c r="P1526" s="15"/>
      <c r="Q1526" s="44"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15"/>
      <c r="P1527" s="15"/>
      <c r="Q1527" s="44"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15"/>
      <c r="P1528" s="15"/>
      <c r="Q1528" s="44"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15"/>
      <c r="P1529" s="15"/>
      <c r="Q1529" s="44"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15"/>
      <c r="P1530" s="15"/>
      <c r="Q1530" s="44"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15"/>
      <c r="P1531" s="15"/>
      <c r="Q1531" s="44"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15"/>
      <c r="P1532" s="15"/>
      <c r="Q1532" s="44"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15"/>
      <c r="P1533" s="15"/>
      <c r="Q1533" s="44"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15"/>
      <c r="P1534" s="15"/>
      <c r="Q1534" s="44"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15"/>
      <c r="P1535" s="15"/>
      <c r="Q1535" s="44"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15"/>
      <c r="P1536" s="15"/>
      <c r="Q1536" s="44"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15"/>
      <c r="P1537" s="15"/>
      <c r="Q1537" s="44"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15"/>
      <c r="P1538" s="15"/>
      <c r="Q1538" s="44" t="str">
        <f t="shared" si="23"/>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15"/>
      <c r="P1539" s="15"/>
      <c r="Q1539" s="44" t="str">
        <f t="shared" ref="Q1539:Q1602" si="24">IF(O1539="","",IF(LEFT(O1539,2)="02","&lt;==Συμπληρώστε τον αριθμό και την ημερομηνία της πράξης εκκαθάρισης / ή του εντάλματος που εκκρεμεί ",IF(LEFT(O1539,2)="03","&lt;==Συμπληρώστε φορέα χρηματοδότησης, (β) χρηματοδοτικό πρόγραμμα, (γ) απόφαση και ημερομηνία ένταξης και (δ) ημερομηνία αιτήματος εκταμίευσης  ",IF(LEFT(O1539,2)="04","&lt;==Συμπληρώστε τον τρόπο και την ημερομηνία εξόφλησης ",IF(LEFT(O1539,2)="09","&lt;==Περιγράψτε συνοπτικά / Να υποβληθεί έκθεση τεκμηρίωσης από τον ΠΟΥ του φορέα",IF(LEFT(O1539,2)="10","&lt;==Περιγράψτε συνοπτικά τους λόγους",IF(LEFT(O1539,2)="14","&lt;==Συμπληρώστε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15"/>
      <c r="P1540" s="15"/>
      <c r="Q1540" s="44"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15"/>
      <c r="P1541" s="15"/>
      <c r="Q1541" s="44"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15"/>
      <c r="P1542" s="15"/>
      <c r="Q1542" s="44"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15"/>
      <c r="P1543" s="15"/>
      <c r="Q1543" s="44"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15"/>
      <c r="P1544" s="15"/>
      <c r="Q1544" s="44"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15"/>
      <c r="P1545" s="15"/>
      <c r="Q1545" s="44"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15"/>
      <c r="P1546" s="15"/>
      <c r="Q1546" s="44"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15"/>
      <c r="P1547" s="15"/>
      <c r="Q1547" s="44"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15"/>
      <c r="P1548" s="15"/>
      <c r="Q1548" s="44"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15"/>
      <c r="P1549" s="15"/>
      <c r="Q1549" s="44"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15"/>
      <c r="P1550" s="15"/>
      <c r="Q1550" s="44"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15"/>
      <c r="P1551" s="15"/>
      <c r="Q1551" s="44"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15"/>
      <c r="P1552" s="15"/>
      <c r="Q1552" s="44"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15"/>
      <c r="P1553" s="15"/>
      <c r="Q1553" s="44"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15"/>
      <c r="P1554" s="15"/>
      <c r="Q1554" s="44"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15"/>
      <c r="P1555" s="15"/>
      <c r="Q1555" s="44"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15"/>
      <c r="P1556" s="15"/>
      <c r="Q1556" s="44"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15"/>
      <c r="P1557" s="15"/>
      <c r="Q1557" s="44"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15"/>
      <c r="P1558" s="15"/>
      <c r="Q1558" s="44"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15"/>
      <c r="P1559" s="15"/>
      <c r="Q1559" s="44"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15"/>
      <c r="P1560" s="15"/>
      <c r="Q1560" s="44"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15"/>
      <c r="P1561" s="15"/>
      <c r="Q1561" s="44"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15"/>
      <c r="P1562" s="15"/>
      <c r="Q1562" s="44"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15"/>
      <c r="P1563" s="15"/>
      <c r="Q1563" s="44"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15"/>
      <c r="P1564" s="15"/>
      <c r="Q1564" s="44"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15"/>
      <c r="P1565" s="15"/>
      <c r="Q1565" s="44"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15"/>
      <c r="P1566" s="15"/>
      <c r="Q1566" s="44"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15"/>
      <c r="P1567" s="15"/>
      <c r="Q1567" s="44"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15"/>
      <c r="P1568" s="15"/>
      <c r="Q1568" s="44"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15"/>
      <c r="P1569" s="15"/>
      <c r="Q1569" s="44"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15"/>
      <c r="P1570" s="15"/>
      <c r="Q1570" s="44"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15"/>
      <c r="P1571" s="15"/>
      <c r="Q1571" s="44"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15"/>
      <c r="P1572" s="15"/>
      <c r="Q1572" s="44"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15"/>
      <c r="P1573" s="15"/>
      <c r="Q1573" s="44"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15"/>
      <c r="P1574" s="15"/>
      <c r="Q1574" s="44"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15"/>
      <c r="P1575" s="15"/>
      <c r="Q1575" s="44"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15"/>
      <c r="P1576" s="15"/>
      <c r="Q1576" s="44"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15"/>
      <c r="P1577" s="15"/>
      <c r="Q1577" s="44"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15"/>
      <c r="P1578" s="15"/>
      <c r="Q1578" s="44"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15"/>
      <c r="P1579" s="15"/>
      <c r="Q1579" s="44"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15"/>
      <c r="P1580" s="15"/>
      <c r="Q1580" s="44"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15"/>
      <c r="P1581" s="15"/>
      <c r="Q1581" s="44"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15"/>
      <c r="P1582" s="15"/>
      <c r="Q1582" s="44"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15"/>
      <c r="P1583" s="15"/>
      <c r="Q1583" s="44"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15"/>
      <c r="P1584" s="15"/>
      <c r="Q1584" s="44"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15"/>
      <c r="P1585" s="15"/>
      <c r="Q1585" s="44"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15"/>
      <c r="P1586" s="15"/>
      <c r="Q1586" s="44"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15"/>
      <c r="P1587" s="15"/>
      <c r="Q1587" s="44"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15"/>
      <c r="P1588" s="15"/>
      <c r="Q1588" s="44"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15"/>
      <c r="P1589" s="15"/>
      <c r="Q1589" s="44"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15"/>
      <c r="P1590" s="15"/>
      <c r="Q1590" s="44"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15"/>
      <c r="P1591" s="15"/>
      <c r="Q1591" s="44"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15"/>
      <c r="P1592" s="15"/>
      <c r="Q1592" s="44"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15"/>
      <c r="P1593" s="15"/>
      <c r="Q1593" s="44"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15"/>
      <c r="P1594" s="15"/>
      <c r="Q1594" s="44"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15"/>
      <c r="P1595" s="15"/>
      <c r="Q1595" s="44"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15"/>
      <c r="P1596" s="15"/>
      <c r="Q1596" s="44"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15"/>
      <c r="P1597" s="15"/>
      <c r="Q1597" s="44"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15"/>
      <c r="P1598" s="15"/>
      <c r="Q1598" s="44"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15"/>
      <c r="P1599" s="15"/>
      <c r="Q1599" s="44"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15"/>
      <c r="P1600" s="15"/>
      <c r="Q1600" s="44"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15"/>
      <c r="P1601" s="15"/>
      <c r="Q1601" s="44"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15"/>
      <c r="P1602" s="15"/>
      <c r="Q1602" s="44" t="str">
        <f t="shared" si="24"/>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15"/>
      <c r="P1603" s="15"/>
      <c r="Q1603" s="44" t="str">
        <f t="shared" ref="Q1603:Q1666" si="25">IF(O1603="","",IF(LEFT(O1603,2)="02","&lt;==Συμπληρώστε τον αριθμό και την ημερομηνία της πράξης εκκαθάρισης / ή του εντάλματος που εκκρεμεί ",IF(LEFT(O1603,2)="03","&lt;==Συμπληρώστε φορέα χρηματοδότησης, (β) χρηματοδοτικό πρόγραμμα, (γ) απόφαση και ημερομηνία ένταξης και (δ) ημερομηνία αιτήματος εκταμίευσης  ",IF(LEFT(O1603,2)="04","&lt;==Συμπληρώστε τον τρόπο και την ημερομηνία εξόφλησης ",IF(LEFT(O1603,2)="09","&lt;==Περιγράψτε συνοπτικά / Να υποβληθεί έκθεση τεκμηρίωσης από τον ΠΟΥ του φορέα",IF(LEFT(O1603,2)="10","&lt;==Περιγράψτε συνοπτικά τους λόγους",IF(LEFT(O1603,2)="14","&lt;==Συμπληρώστε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15"/>
      <c r="P1604" s="15"/>
      <c r="Q1604" s="44"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15"/>
      <c r="P1605" s="15"/>
      <c r="Q1605" s="44"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15"/>
      <c r="P1606" s="15"/>
      <c r="Q1606" s="44"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15"/>
      <c r="P1607" s="15"/>
      <c r="Q1607" s="44"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15"/>
      <c r="P1608" s="15"/>
      <c r="Q1608" s="44"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15"/>
      <c r="P1609" s="15"/>
      <c r="Q1609" s="44"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15"/>
      <c r="P1610" s="15"/>
      <c r="Q1610" s="44"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15"/>
      <c r="P1611" s="15"/>
      <c r="Q1611" s="44"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15"/>
      <c r="P1612" s="15"/>
      <c r="Q1612" s="44"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15"/>
      <c r="P1613" s="15"/>
      <c r="Q1613" s="44"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15"/>
      <c r="P1614" s="15"/>
      <c r="Q1614" s="44"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15"/>
      <c r="P1615" s="15"/>
      <c r="Q1615" s="44"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15"/>
      <c r="P1616" s="15"/>
      <c r="Q1616" s="44"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15"/>
      <c r="P1617" s="15"/>
      <c r="Q1617" s="44"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15"/>
      <c r="P1618" s="15"/>
      <c r="Q1618" s="44"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15"/>
      <c r="P1619" s="15"/>
      <c r="Q1619" s="44"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15"/>
      <c r="P1620" s="15"/>
      <c r="Q1620" s="44"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15"/>
      <c r="P1621" s="15"/>
      <c r="Q1621" s="44"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15"/>
      <c r="P1622" s="15"/>
      <c r="Q1622" s="44"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15"/>
      <c r="P1623" s="15"/>
      <c r="Q1623" s="44"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15"/>
      <c r="P1624" s="15"/>
      <c r="Q1624" s="44"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15"/>
      <c r="P1625" s="15"/>
      <c r="Q1625" s="44"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15"/>
      <c r="P1626" s="15"/>
      <c r="Q1626" s="44"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15"/>
      <c r="P1627" s="15"/>
      <c r="Q1627" s="44"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15"/>
      <c r="P1628" s="15"/>
      <c r="Q1628" s="44"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15"/>
      <c r="P1629" s="15"/>
      <c r="Q1629" s="44"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15"/>
      <c r="P1630" s="15"/>
      <c r="Q1630" s="44"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15"/>
      <c r="P1631" s="15"/>
      <c r="Q1631" s="44"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15"/>
      <c r="P1632" s="15"/>
      <c r="Q1632" s="44"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15"/>
      <c r="P1633" s="15"/>
      <c r="Q1633" s="44"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15"/>
      <c r="P1634" s="15"/>
      <c r="Q1634" s="44"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15"/>
      <c r="P1635" s="15"/>
      <c r="Q1635" s="44"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15"/>
      <c r="P1636" s="15"/>
      <c r="Q1636" s="44"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15"/>
      <c r="P1637" s="15"/>
      <c r="Q1637" s="44"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15"/>
      <c r="P1638" s="15"/>
      <c r="Q1638" s="44"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15"/>
      <c r="P1639" s="15"/>
      <c r="Q1639" s="44"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15"/>
      <c r="P1640" s="15"/>
      <c r="Q1640" s="44"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15"/>
      <c r="P1641" s="15"/>
      <c r="Q1641" s="44"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15"/>
      <c r="P1642" s="15"/>
      <c r="Q1642" s="44"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15"/>
      <c r="P1643" s="15"/>
      <c r="Q1643" s="44"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15"/>
      <c r="P1644" s="15"/>
      <c r="Q1644" s="44"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15"/>
      <c r="P1645" s="15"/>
      <c r="Q1645" s="44"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15"/>
      <c r="P1646" s="15"/>
      <c r="Q1646" s="44"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15"/>
      <c r="P1647" s="15"/>
      <c r="Q1647" s="44"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15"/>
      <c r="P1648" s="15"/>
      <c r="Q1648" s="44"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15"/>
      <c r="P1649" s="15"/>
      <c r="Q1649" s="44"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15"/>
      <c r="P1650" s="15"/>
      <c r="Q1650" s="44"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15"/>
      <c r="P1651" s="15"/>
      <c r="Q1651" s="44"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15"/>
      <c r="P1652" s="15"/>
      <c r="Q1652" s="44"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15"/>
      <c r="P1653" s="15"/>
      <c r="Q1653" s="44"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15"/>
      <c r="P1654" s="15"/>
      <c r="Q1654" s="44"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15"/>
      <c r="P1655" s="15"/>
      <c r="Q1655" s="44"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15"/>
      <c r="P1656" s="15"/>
      <c r="Q1656" s="44"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15"/>
      <c r="P1657" s="15"/>
      <c r="Q1657" s="44"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15"/>
      <c r="P1658" s="15"/>
      <c r="Q1658" s="44"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15"/>
      <c r="P1659" s="15"/>
      <c r="Q1659" s="44"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15"/>
      <c r="P1660" s="15"/>
      <c r="Q1660" s="44"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15"/>
      <c r="P1661" s="15"/>
      <c r="Q1661" s="44"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15"/>
      <c r="P1662" s="15"/>
      <c r="Q1662" s="44"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15"/>
      <c r="P1663" s="15"/>
      <c r="Q1663" s="44"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15"/>
      <c r="P1664" s="15"/>
      <c r="Q1664" s="44"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15"/>
      <c r="P1665" s="15"/>
      <c r="Q1665" s="44"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15"/>
      <c r="P1666" s="15"/>
      <c r="Q1666" s="44" t="str">
        <f t="shared" si="25"/>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15"/>
      <c r="P1667" s="15"/>
      <c r="Q1667" s="44" t="str">
        <f t="shared" ref="Q1667:Q1730" si="26">IF(O1667="","",IF(LEFT(O1667,2)="02","&lt;==Συμπληρώστε τον αριθμό και την ημερομηνία της πράξης εκκαθάρισης / ή του εντάλματος που εκκρεμεί ",IF(LEFT(O1667,2)="03","&lt;==Συμπληρώστε φορέα χρηματοδότησης, (β) χρηματοδοτικό πρόγραμμα, (γ) απόφαση και ημερομηνία ένταξης και (δ) ημερομηνία αιτήματος εκταμίευσης  ",IF(LEFT(O1667,2)="04","&lt;==Συμπληρώστε τον τρόπο και την ημερομηνία εξόφλησης ",IF(LEFT(O1667,2)="09","&lt;==Περιγράψτε συνοπτικά / Να υποβληθεί έκθεση τεκμηρίωσης από τον ΠΟΥ του φορέα",IF(LEFT(O1667,2)="10","&lt;==Περιγράψτε συνοπτικά τους λόγους",IF(LEFT(O1667,2)="14","&lt;==Συμπληρώστε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15"/>
      <c r="P1668" s="15"/>
      <c r="Q1668" s="44"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15"/>
      <c r="P1669" s="15"/>
      <c r="Q1669" s="44"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15"/>
      <c r="P1670" s="15"/>
      <c r="Q1670" s="44"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15"/>
      <c r="P1671" s="15"/>
      <c r="Q1671" s="44"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15"/>
      <c r="P1672" s="15"/>
      <c r="Q1672" s="44"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15"/>
      <c r="P1673" s="15"/>
      <c r="Q1673" s="44"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15"/>
      <c r="P1674" s="15"/>
      <c r="Q1674" s="44"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15"/>
      <c r="P1675" s="15"/>
      <c r="Q1675" s="44"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15"/>
      <c r="P1676" s="15"/>
      <c r="Q1676" s="44"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15"/>
      <c r="P1677" s="15"/>
      <c r="Q1677" s="44"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15"/>
      <c r="P1678" s="15"/>
      <c r="Q1678" s="44"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15"/>
      <c r="P1679" s="15"/>
      <c r="Q1679" s="44"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15"/>
      <c r="P1680" s="15"/>
      <c r="Q1680" s="44"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15"/>
      <c r="P1681" s="15"/>
      <c r="Q1681" s="44"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15"/>
      <c r="P1682" s="15"/>
      <c r="Q1682" s="44"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15"/>
      <c r="P1683" s="15"/>
      <c r="Q1683" s="44"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15"/>
      <c r="P1684" s="15"/>
      <c r="Q1684" s="44"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15"/>
      <c r="P1685" s="15"/>
      <c r="Q1685" s="44"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15"/>
      <c r="P1686" s="15"/>
      <c r="Q1686" s="44"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15"/>
      <c r="P1687" s="15"/>
      <c r="Q1687" s="44"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15"/>
      <c r="P1688" s="15"/>
      <c r="Q1688" s="44"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15"/>
      <c r="P1689" s="15"/>
      <c r="Q1689" s="44"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15"/>
      <c r="P1690" s="15"/>
      <c r="Q1690" s="44"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15"/>
      <c r="P1691" s="15"/>
      <c r="Q1691" s="44"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15"/>
      <c r="P1692" s="15"/>
      <c r="Q1692" s="44"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15"/>
      <c r="P1693" s="15"/>
      <c r="Q1693" s="44"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15"/>
      <c r="P1694" s="15"/>
      <c r="Q1694" s="44"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15"/>
      <c r="P1695" s="15"/>
      <c r="Q1695" s="44"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15"/>
      <c r="P1696" s="15"/>
      <c r="Q1696" s="44"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15"/>
      <c r="P1697" s="15"/>
      <c r="Q1697" s="44"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15"/>
      <c r="P1698" s="15"/>
      <c r="Q1698" s="44"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15"/>
      <c r="P1699" s="15"/>
      <c r="Q1699" s="44"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15"/>
      <c r="P1700" s="15"/>
      <c r="Q1700" s="44"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15"/>
      <c r="P1701" s="15"/>
      <c r="Q1701" s="44"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15"/>
      <c r="P1702" s="15"/>
      <c r="Q1702" s="44"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15"/>
      <c r="P1703" s="15"/>
      <c r="Q1703" s="44"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15"/>
      <c r="P1704" s="15"/>
      <c r="Q1704" s="44"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15"/>
      <c r="P1705" s="15"/>
      <c r="Q1705" s="44"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15"/>
      <c r="P1706" s="15"/>
      <c r="Q1706" s="44"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15"/>
      <c r="P1707" s="15"/>
      <c r="Q1707" s="44"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15"/>
      <c r="P1708" s="15"/>
      <c r="Q1708" s="44"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15"/>
      <c r="P1709" s="15"/>
      <c r="Q1709" s="44"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15"/>
      <c r="P1710" s="15"/>
      <c r="Q1710" s="44"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15"/>
      <c r="P1711" s="15"/>
      <c r="Q1711" s="44"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15"/>
      <c r="P1712" s="15"/>
      <c r="Q1712" s="44"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15"/>
      <c r="P1713" s="15"/>
      <c r="Q1713" s="44"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15"/>
      <c r="P1714" s="15"/>
      <c r="Q1714" s="44"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15"/>
      <c r="P1715" s="15"/>
      <c r="Q1715" s="44"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15"/>
      <c r="P1716" s="15"/>
      <c r="Q1716" s="44"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15"/>
      <c r="P1717" s="15"/>
      <c r="Q1717" s="44"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15"/>
      <c r="P1718" s="15"/>
      <c r="Q1718" s="44"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15"/>
      <c r="P1719" s="15"/>
      <c r="Q1719" s="44"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15"/>
      <c r="P1720" s="15"/>
      <c r="Q1720" s="44"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15"/>
      <c r="P1721" s="15"/>
      <c r="Q1721" s="44"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15"/>
      <c r="P1722" s="15"/>
      <c r="Q1722" s="44"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15"/>
      <c r="P1723" s="15"/>
      <c r="Q1723" s="44"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15"/>
      <c r="P1724" s="15"/>
      <c r="Q1724" s="44"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15"/>
      <c r="P1725" s="15"/>
      <c r="Q1725" s="44"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15"/>
      <c r="P1726" s="15"/>
      <c r="Q1726" s="44"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15"/>
      <c r="P1727" s="15"/>
      <c r="Q1727" s="44"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15"/>
      <c r="P1728" s="15"/>
      <c r="Q1728" s="44"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15"/>
      <c r="P1729" s="15"/>
      <c r="Q1729" s="44"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15"/>
      <c r="P1730" s="15"/>
      <c r="Q1730" s="44" t="str">
        <f t="shared" si="26"/>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15"/>
      <c r="P1731" s="15"/>
      <c r="Q1731" s="44" t="str">
        <f t="shared" ref="Q1731:Q1794" si="27">IF(O1731="","",IF(LEFT(O1731,2)="02","&lt;==Συμπληρώστε τον αριθμό και την ημερομηνία της πράξης εκκαθάρισης / ή του εντάλματος που εκκρεμεί ",IF(LEFT(O1731,2)="03","&lt;==Συμπληρώστε φορέα χρηματοδότησης, (β) χρηματοδοτικό πρόγραμμα, (γ) απόφαση και ημερομηνία ένταξης και (δ) ημερομηνία αιτήματος εκταμίευσης  ",IF(LEFT(O1731,2)="04","&lt;==Συμπληρώστε τον τρόπο και την ημερομηνία εξόφλησης ",IF(LEFT(O1731,2)="09","&lt;==Περιγράψτε συνοπτικά / Να υποβληθεί έκθεση τεκμηρίωσης από τον ΠΟΥ του φορέα",IF(LEFT(O1731,2)="10","&lt;==Περιγράψτε συνοπτικά τους λόγους",IF(LEFT(O1731,2)="14","&lt;==Συμπληρώστε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15"/>
      <c r="P1732" s="15"/>
      <c r="Q1732" s="44"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15"/>
      <c r="P1733" s="15"/>
      <c r="Q1733" s="44"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15"/>
      <c r="P1734" s="15"/>
      <c r="Q1734" s="44"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15"/>
      <c r="P1735" s="15"/>
      <c r="Q1735" s="44"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15"/>
      <c r="P1736" s="15"/>
      <c r="Q1736" s="44"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15"/>
      <c r="P1737" s="15"/>
      <c r="Q1737" s="44"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15"/>
      <c r="P1738" s="15"/>
      <c r="Q1738" s="44"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15"/>
      <c r="P1739" s="15"/>
      <c r="Q1739" s="44"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15"/>
      <c r="P1740" s="15"/>
      <c r="Q1740" s="44"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15"/>
      <c r="P1741" s="15"/>
      <c r="Q1741" s="44"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15"/>
      <c r="P1742" s="15"/>
      <c r="Q1742" s="44"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15"/>
      <c r="P1743" s="15"/>
      <c r="Q1743" s="44"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15"/>
      <c r="P1744" s="15"/>
      <c r="Q1744" s="44"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15"/>
      <c r="P1745" s="15"/>
      <c r="Q1745" s="44"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15"/>
      <c r="P1746" s="15"/>
      <c r="Q1746" s="44"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15"/>
      <c r="P1747" s="15"/>
      <c r="Q1747" s="44"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15"/>
      <c r="P1748" s="15"/>
      <c r="Q1748" s="44"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15"/>
      <c r="P1749" s="15"/>
      <c r="Q1749" s="44"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15"/>
      <c r="P1750" s="15"/>
      <c r="Q1750" s="44"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15"/>
      <c r="P1751" s="15"/>
      <c r="Q1751" s="44"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15"/>
      <c r="P1752" s="15"/>
      <c r="Q1752" s="44"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15"/>
      <c r="P1753" s="15"/>
      <c r="Q1753" s="44"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15"/>
      <c r="P1754" s="15"/>
      <c r="Q1754" s="44"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15"/>
      <c r="P1755" s="15"/>
      <c r="Q1755" s="44"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15"/>
      <c r="P1756" s="15"/>
      <c r="Q1756" s="44"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15"/>
      <c r="P1757" s="15"/>
      <c r="Q1757" s="44"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15"/>
      <c r="P1758" s="15"/>
      <c r="Q1758" s="44"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15"/>
      <c r="P1759" s="15"/>
      <c r="Q1759" s="44"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15"/>
      <c r="P1760" s="15"/>
      <c r="Q1760" s="44"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15"/>
      <c r="P1761" s="15"/>
      <c r="Q1761" s="44"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15"/>
      <c r="P1762" s="15"/>
      <c r="Q1762" s="44"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15"/>
      <c r="P1763" s="15"/>
      <c r="Q1763" s="44"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15"/>
      <c r="P1764" s="15"/>
      <c r="Q1764" s="44"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15"/>
      <c r="P1765" s="15"/>
      <c r="Q1765" s="44"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15"/>
      <c r="P1766" s="15"/>
      <c r="Q1766" s="44"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15"/>
      <c r="P1767" s="15"/>
      <c r="Q1767" s="44"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15"/>
      <c r="P1768" s="15"/>
      <c r="Q1768" s="44"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15"/>
      <c r="P1769" s="15"/>
      <c r="Q1769" s="44"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15"/>
      <c r="P1770" s="15"/>
      <c r="Q1770" s="44"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15"/>
      <c r="P1771" s="15"/>
      <c r="Q1771" s="44"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15"/>
      <c r="P1772" s="15"/>
      <c r="Q1772" s="44"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15"/>
      <c r="P1773" s="15"/>
      <c r="Q1773" s="44"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15"/>
      <c r="P1774" s="15"/>
      <c r="Q1774" s="44"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15"/>
      <c r="P1775" s="15"/>
      <c r="Q1775" s="44"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15"/>
      <c r="P1776" s="15"/>
      <c r="Q1776" s="44"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15"/>
      <c r="P1777" s="15"/>
      <c r="Q1777" s="44"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15"/>
      <c r="P1778" s="15"/>
      <c r="Q1778" s="44"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15"/>
      <c r="P1779" s="15"/>
      <c r="Q1779" s="44"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15"/>
      <c r="P1780" s="15"/>
      <c r="Q1780" s="44"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15"/>
      <c r="P1781" s="15"/>
      <c r="Q1781" s="44"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15"/>
      <c r="P1782" s="15"/>
      <c r="Q1782" s="44"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15"/>
      <c r="P1783" s="15"/>
      <c r="Q1783" s="44"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15"/>
      <c r="P1784" s="15"/>
      <c r="Q1784" s="44"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15"/>
      <c r="P1785" s="15"/>
      <c r="Q1785" s="44"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15"/>
      <c r="P1786" s="15"/>
      <c r="Q1786" s="44"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15"/>
      <c r="P1787" s="15"/>
      <c r="Q1787" s="44"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15"/>
      <c r="P1788" s="15"/>
      <c r="Q1788" s="44"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15"/>
      <c r="P1789" s="15"/>
      <c r="Q1789" s="44"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15"/>
      <c r="P1790" s="15"/>
      <c r="Q1790" s="44"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15"/>
      <c r="P1791" s="15"/>
      <c r="Q1791" s="44"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15"/>
      <c r="P1792" s="15"/>
      <c r="Q1792" s="44"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15"/>
      <c r="P1793" s="15"/>
      <c r="Q1793" s="44"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15"/>
      <c r="P1794" s="15"/>
      <c r="Q1794" s="44" t="str">
        <f t="shared" si="27"/>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15"/>
      <c r="P1795" s="15"/>
      <c r="Q1795" s="44" t="str">
        <f t="shared" ref="Q1795:Q1858" si="28">IF(O1795="","",IF(LEFT(O1795,2)="02","&lt;==Συμπληρώστε τον αριθμό και την ημερομηνία της πράξης εκκαθάρισης / ή του εντάλματος που εκκρεμεί ",IF(LEFT(O1795,2)="03","&lt;==Συμπληρώστε φορέα χρηματοδότησης, (β) χρηματοδοτικό πρόγραμμα, (γ) απόφαση και ημερομηνία ένταξης και (δ) ημερομηνία αιτήματος εκταμίευσης  ",IF(LEFT(O1795,2)="04","&lt;==Συμπληρώστε τον τρόπο και την ημερομηνία εξόφλησης ",IF(LEFT(O1795,2)="09","&lt;==Περιγράψτε συνοπτικά / Να υποβληθεί έκθεση τεκμηρίωσης από τον ΠΟΥ του φορέα",IF(LEFT(O1795,2)="10","&lt;==Περιγράψτε συνοπτικά τους λόγους",IF(LEFT(O1795,2)="14","&lt;==Συμπληρώστε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15"/>
      <c r="P1796" s="15"/>
      <c r="Q1796" s="44"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15"/>
      <c r="P1797" s="15"/>
      <c r="Q1797" s="44"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15"/>
      <c r="P1798" s="15"/>
      <c r="Q1798" s="44"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15"/>
      <c r="P1799" s="15"/>
      <c r="Q1799" s="44"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15"/>
      <c r="P1800" s="15"/>
      <c r="Q1800" s="44"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15"/>
      <c r="P1801" s="15"/>
      <c r="Q1801" s="44"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15"/>
      <c r="P1802" s="15"/>
      <c r="Q1802" s="44"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15"/>
      <c r="P1803" s="15"/>
      <c r="Q1803" s="44"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15"/>
      <c r="P1804" s="15"/>
      <c r="Q1804" s="44"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15"/>
      <c r="P1805" s="15"/>
      <c r="Q1805" s="44"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15"/>
      <c r="P1806" s="15"/>
      <c r="Q1806" s="44"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15"/>
      <c r="P1807" s="15"/>
      <c r="Q1807" s="44"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15"/>
      <c r="P1808" s="15"/>
      <c r="Q1808" s="44"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15"/>
      <c r="P1809" s="15"/>
      <c r="Q1809" s="44"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15"/>
      <c r="P1810" s="15"/>
      <c r="Q1810" s="44"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15"/>
      <c r="P1811" s="15"/>
      <c r="Q1811" s="44"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15"/>
      <c r="P1812" s="15"/>
      <c r="Q1812" s="44"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15"/>
      <c r="P1813" s="15"/>
      <c r="Q1813" s="44"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15"/>
      <c r="P1814" s="15"/>
      <c r="Q1814" s="44"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15"/>
      <c r="P1815" s="15"/>
      <c r="Q1815" s="44"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15"/>
      <c r="P1816" s="15"/>
      <c r="Q1816" s="44"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15"/>
      <c r="P1817" s="15"/>
      <c r="Q1817" s="44"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15"/>
      <c r="P1818" s="15"/>
      <c r="Q1818" s="44"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15"/>
      <c r="P1819" s="15"/>
      <c r="Q1819" s="44"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15"/>
      <c r="P1820" s="15"/>
      <c r="Q1820" s="44"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15"/>
      <c r="P1821" s="15"/>
      <c r="Q1821" s="44"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15"/>
      <c r="P1822" s="15"/>
      <c r="Q1822" s="44"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15"/>
      <c r="P1823" s="15"/>
      <c r="Q1823" s="44"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15"/>
      <c r="P1824" s="15"/>
      <c r="Q1824" s="44"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15"/>
      <c r="P1825" s="15"/>
      <c r="Q1825" s="44"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15"/>
      <c r="P1826" s="15"/>
      <c r="Q1826" s="44"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15"/>
      <c r="P1827" s="15"/>
      <c r="Q1827" s="44"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15"/>
      <c r="P1828" s="15"/>
      <c r="Q1828" s="44"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15"/>
      <c r="P1829" s="15"/>
      <c r="Q1829" s="44"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15"/>
      <c r="P1830" s="15"/>
      <c r="Q1830" s="44"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15"/>
      <c r="P1831" s="15"/>
      <c r="Q1831" s="44"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15"/>
      <c r="P1832" s="15"/>
      <c r="Q1832" s="44"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15"/>
      <c r="P1833" s="15"/>
      <c r="Q1833" s="44"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15"/>
      <c r="P1834" s="15"/>
      <c r="Q1834" s="44"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15"/>
      <c r="P1835" s="15"/>
      <c r="Q1835" s="44"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15"/>
      <c r="P1836" s="15"/>
      <c r="Q1836" s="44"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15"/>
      <c r="P1837" s="15"/>
      <c r="Q1837" s="44"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15"/>
      <c r="P1838" s="15"/>
      <c r="Q1838" s="44"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15"/>
      <c r="P1839" s="15"/>
      <c r="Q1839" s="44"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15"/>
      <c r="P1840" s="15"/>
      <c r="Q1840" s="44"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15"/>
      <c r="P1841" s="15"/>
      <c r="Q1841" s="44"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15"/>
      <c r="P1842" s="15"/>
      <c r="Q1842" s="44"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15"/>
      <c r="P1843" s="15"/>
      <c r="Q1843" s="44"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15"/>
      <c r="P1844" s="15"/>
      <c r="Q1844" s="44"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15"/>
      <c r="P1845" s="15"/>
      <c r="Q1845" s="44"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15"/>
      <c r="P1846" s="15"/>
      <c r="Q1846" s="44"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15"/>
      <c r="P1847" s="15"/>
      <c r="Q1847" s="44"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15"/>
      <c r="P1848" s="15"/>
      <c r="Q1848" s="44"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15"/>
      <c r="P1849" s="15"/>
      <c r="Q1849" s="44"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15"/>
      <c r="P1850" s="15"/>
      <c r="Q1850" s="44"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15"/>
      <c r="P1851" s="15"/>
      <c r="Q1851" s="44"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15"/>
      <c r="P1852" s="15"/>
      <c r="Q1852" s="44"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15"/>
      <c r="P1853" s="15"/>
      <c r="Q1853" s="44"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15"/>
      <c r="P1854" s="15"/>
      <c r="Q1854" s="44"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15"/>
      <c r="P1855" s="15"/>
      <c r="Q1855" s="44"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15"/>
      <c r="P1856" s="15"/>
      <c r="Q1856" s="44"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15"/>
      <c r="P1857" s="15"/>
      <c r="Q1857" s="44"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15"/>
      <c r="P1858" s="15"/>
      <c r="Q1858" s="44" t="str">
        <f t="shared" si="28"/>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15"/>
      <c r="P1859" s="15"/>
      <c r="Q1859" s="44" t="str">
        <f t="shared" ref="Q1859:Q1922" si="29">IF(O1859="","",IF(LEFT(O1859,2)="02","&lt;==Συμπληρώστε τον αριθμό και την ημερομηνία της πράξης εκκαθάρισης / ή του εντάλματος που εκκρεμεί ",IF(LEFT(O1859,2)="03","&lt;==Συμπληρώστε φορέα χρηματοδότησης, (β) χρηματοδοτικό πρόγραμμα, (γ) απόφαση και ημερομηνία ένταξης και (δ) ημερομηνία αιτήματος εκταμίευσης  ",IF(LEFT(O1859,2)="04","&lt;==Συμπληρώστε τον τρόπο και την ημερομηνία εξόφλησης ",IF(LEFT(O1859,2)="09","&lt;==Περιγράψτε συνοπτικά / Να υποβληθεί έκθεση τεκμηρίωσης από τον ΠΟΥ του φορέα",IF(LEFT(O1859,2)="10","&lt;==Περιγράψτε συνοπτικά τους λόγους",IF(LEFT(O1859,2)="14","&lt;==Συμπληρώστε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15"/>
      <c r="P1860" s="15"/>
      <c r="Q1860" s="44"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15"/>
      <c r="P1861" s="15"/>
      <c r="Q1861" s="44"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15"/>
      <c r="P1862" s="15"/>
      <c r="Q1862" s="44"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15"/>
      <c r="P1863" s="15"/>
      <c r="Q1863" s="44"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15"/>
      <c r="P1864" s="15"/>
      <c r="Q1864" s="44"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15"/>
      <c r="P1865" s="15"/>
      <c r="Q1865" s="44"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15"/>
      <c r="P1866" s="15"/>
      <c r="Q1866" s="44"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15"/>
      <c r="P1867" s="15"/>
      <c r="Q1867" s="44"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15"/>
      <c r="P1868" s="15"/>
      <c r="Q1868" s="44"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15"/>
      <c r="P1869" s="15"/>
      <c r="Q1869" s="44"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15"/>
      <c r="P1870" s="15"/>
      <c r="Q1870" s="44"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15"/>
      <c r="P1871" s="15"/>
      <c r="Q1871" s="44"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15"/>
      <c r="P1872" s="15"/>
      <c r="Q1872" s="44"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15"/>
      <c r="P1873" s="15"/>
      <c r="Q1873" s="44"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15"/>
      <c r="P1874" s="15"/>
      <c r="Q1874" s="44"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15"/>
      <c r="P1875" s="15"/>
      <c r="Q1875" s="44"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15"/>
      <c r="P1876" s="15"/>
      <c r="Q1876" s="44"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15"/>
      <c r="P1877" s="15"/>
      <c r="Q1877" s="44"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15"/>
      <c r="P1878" s="15"/>
      <c r="Q1878" s="44"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15"/>
      <c r="P1879" s="15"/>
      <c r="Q1879" s="44"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15"/>
      <c r="P1880" s="15"/>
      <c r="Q1880" s="44"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15"/>
      <c r="P1881" s="15"/>
      <c r="Q1881" s="44"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15"/>
      <c r="P1882" s="15"/>
      <c r="Q1882" s="44"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15"/>
      <c r="P1883" s="15"/>
      <c r="Q1883" s="44"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15"/>
      <c r="P1884" s="15"/>
      <c r="Q1884" s="44"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15"/>
      <c r="P1885" s="15"/>
      <c r="Q1885" s="44"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15"/>
      <c r="P1886" s="15"/>
      <c r="Q1886" s="44"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15"/>
      <c r="P1887" s="15"/>
      <c r="Q1887" s="44"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15"/>
      <c r="P1888" s="15"/>
      <c r="Q1888" s="44"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15"/>
      <c r="P1889" s="15"/>
      <c r="Q1889" s="44"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15"/>
      <c r="P1890" s="15"/>
      <c r="Q1890" s="44"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15"/>
      <c r="P1891" s="15"/>
      <c r="Q1891" s="44"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15"/>
      <c r="P1892" s="15"/>
      <c r="Q1892" s="44"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15"/>
      <c r="P1893" s="15"/>
      <c r="Q1893" s="44"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15"/>
      <c r="P1894" s="15"/>
      <c r="Q1894" s="44"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15"/>
      <c r="P1895" s="15"/>
      <c r="Q1895" s="44"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15"/>
      <c r="P1896" s="15"/>
      <c r="Q1896" s="44"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15"/>
      <c r="P1897" s="15"/>
      <c r="Q1897" s="44"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15"/>
      <c r="P1898" s="15"/>
      <c r="Q1898" s="44"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15"/>
      <c r="P1899" s="15"/>
      <c r="Q1899" s="44"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15"/>
      <c r="P1900" s="15"/>
      <c r="Q1900" s="44"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15"/>
      <c r="P1901" s="15"/>
      <c r="Q1901" s="44"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15"/>
      <c r="P1902" s="15"/>
      <c r="Q1902" s="44"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15"/>
      <c r="P1903" s="15"/>
      <c r="Q1903" s="44"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15"/>
      <c r="P1904" s="15"/>
      <c r="Q1904" s="44"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15"/>
      <c r="P1905" s="15"/>
      <c r="Q1905" s="44"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15"/>
      <c r="P1906" s="15"/>
      <c r="Q1906" s="44"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15"/>
      <c r="P1907" s="15"/>
      <c r="Q1907" s="44"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15"/>
      <c r="P1908" s="15"/>
      <c r="Q1908" s="44"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15"/>
      <c r="P1909" s="15"/>
      <c r="Q1909" s="44"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15"/>
      <c r="P1910" s="15"/>
      <c r="Q1910" s="44"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15"/>
      <c r="P1911" s="15"/>
      <c r="Q1911" s="44"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15"/>
      <c r="P1912" s="15"/>
      <c r="Q1912" s="44"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15"/>
      <c r="P1913" s="15"/>
      <c r="Q1913" s="44"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15"/>
      <c r="P1914" s="15"/>
      <c r="Q1914" s="44"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15"/>
      <c r="P1915" s="15"/>
      <c r="Q1915" s="44"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15"/>
      <c r="P1916" s="15"/>
      <c r="Q1916" s="44"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15"/>
      <c r="P1917" s="15"/>
      <c r="Q1917" s="44"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15"/>
      <c r="P1918" s="15"/>
      <c r="Q1918" s="44"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15"/>
      <c r="P1919" s="15"/>
      <c r="Q1919" s="44"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15"/>
      <c r="P1920" s="15"/>
      <c r="Q1920" s="44"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15"/>
      <c r="P1921" s="15"/>
      <c r="Q1921" s="44"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15"/>
      <c r="P1922" s="15"/>
      <c r="Q1922" s="44" t="str">
        <f t="shared" si="29"/>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15"/>
      <c r="P1923" s="15"/>
      <c r="Q1923" s="44" t="str">
        <f t="shared" ref="Q1923:Q1986" si="30">IF(O1923="","",IF(LEFT(O1923,2)="02","&lt;==Συμπληρώστε τον αριθμό και την ημερομηνία της πράξης εκκαθάρισης / ή του εντάλματος που εκκρεμεί ",IF(LEFT(O1923,2)="03","&lt;==Συμπληρώστε φορέα χρηματοδότησης, (β) χρηματοδοτικό πρόγραμμα, (γ) απόφαση και ημερομηνία ένταξης και (δ) ημερομηνία αιτήματος εκταμίευσης  ",IF(LEFT(O1923,2)="04","&lt;==Συμπληρώστε τον τρόπο και την ημερομηνία εξόφλησης ",IF(LEFT(O1923,2)="09","&lt;==Περιγράψτε συνοπτικά / Να υποβληθεί έκθεση τεκμηρίωσης από τον ΠΟΥ του φορέα",IF(LEFT(O1923,2)="10","&lt;==Περιγράψτε συνοπτικά τους λόγους",IF(LEFT(O1923,2)="14","&lt;==Συμπληρώστε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15"/>
      <c r="P1924" s="15"/>
      <c r="Q1924" s="44"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15"/>
      <c r="P1925" s="15"/>
      <c r="Q1925" s="44"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15"/>
      <c r="P1926" s="15"/>
      <c r="Q1926" s="44"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15"/>
      <c r="P1927" s="15"/>
      <c r="Q1927" s="44"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15"/>
      <c r="P1928" s="15"/>
      <c r="Q1928" s="44"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15"/>
      <c r="P1929" s="15"/>
      <c r="Q1929" s="44"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15"/>
      <c r="P1930" s="15"/>
      <c r="Q1930" s="44"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15"/>
      <c r="P1931" s="15"/>
      <c r="Q1931" s="44"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15"/>
      <c r="P1932" s="15"/>
      <c r="Q1932" s="44"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15"/>
      <c r="P1933" s="15"/>
      <c r="Q1933" s="44"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15"/>
      <c r="P1934" s="15"/>
      <c r="Q1934" s="44"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15"/>
      <c r="P1935" s="15"/>
      <c r="Q1935" s="44"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15"/>
      <c r="P1936" s="15"/>
      <c r="Q1936" s="44"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15"/>
      <c r="P1937" s="15"/>
      <c r="Q1937" s="44"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15"/>
      <c r="P1938" s="15"/>
      <c r="Q1938" s="44"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15"/>
      <c r="P1939" s="15"/>
      <c r="Q1939" s="44"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15"/>
      <c r="P1940" s="15"/>
      <c r="Q1940" s="44"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15"/>
      <c r="P1941" s="15"/>
      <c r="Q1941" s="44"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15"/>
      <c r="P1942" s="15"/>
      <c r="Q1942" s="44"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15"/>
      <c r="P1943" s="15"/>
      <c r="Q1943" s="44"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15"/>
      <c r="P1944" s="15"/>
      <c r="Q1944" s="44"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15"/>
      <c r="P1945" s="15"/>
      <c r="Q1945" s="44"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15"/>
      <c r="P1946" s="15"/>
      <c r="Q1946" s="44"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15"/>
      <c r="P1947" s="15"/>
      <c r="Q1947" s="44"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15"/>
      <c r="P1948" s="15"/>
      <c r="Q1948" s="44"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15"/>
      <c r="P1949" s="15"/>
      <c r="Q1949" s="44"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15"/>
      <c r="P1950" s="15"/>
      <c r="Q1950" s="44"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15"/>
      <c r="P1951" s="15"/>
      <c r="Q1951" s="44"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15"/>
      <c r="P1952" s="15"/>
      <c r="Q1952" s="44"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15"/>
      <c r="P1953" s="15"/>
      <c r="Q1953" s="44"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15"/>
      <c r="P1954" s="15"/>
      <c r="Q1954" s="44"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15"/>
      <c r="P1955" s="15"/>
      <c r="Q1955" s="44"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15"/>
      <c r="P1956" s="15"/>
      <c r="Q1956" s="44"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15"/>
      <c r="P1957" s="15"/>
      <c r="Q1957" s="44"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15"/>
      <c r="P1958" s="15"/>
      <c r="Q1958" s="44"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15"/>
      <c r="P1959" s="15"/>
      <c r="Q1959" s="44"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15"/>
      <c r="P1960" s="15"/>
      <c r="Q1960" s="44"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15"/>
      <c r="P1961" s="15"/>
      <c r="Q1961" s="44"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15"/>
      <c r="P1962" s="15"/>
      <c r="Q1962" s="44"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15"/>
      <c r="P1963" s="15"/>
      <c r="Q1963" s="44"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15"/>
      <c r="P1964" s="15"/>
      <c r="Q1964" s="44"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15"/>
      <c r="P1965" s="15"/>
      <c r="Q1965" s="44"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15"/>
      <c r="P1966" s="15"/>
      <c r="Q1966" s="44"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15"/>
      <c r="P1967" s="15"/>
      <c r="Q1967" s="44"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15"/>
      <c r="P1968" s="15"/>
      <c r="Q1968" s="44"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15"/>
      <c r="P1969" s="15"/>
      <c r="Q1969" s="44"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15"/>
      <c r="P1970" s="15"/>
      <c r="Q1970" s="44"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15"/>
      <c r="P1971" s="15"/>
      <c r="Q1971" s="44"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15"/>
      <c r="P1972" s="15"/>
      <c r="Q1972" s="44"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15"/>
      <c r="P1973" s="15"/>
      <c r="Q1973" s="44"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15"/>
      <c r="P1974" s="15"/>
      <c r="Q1974" s="44"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15"/>
      <c r="P1975" s="15"/>
      <c r="Q1975" s="44"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15"/>
      <c r="P1976" s="15"/>
      <c r="Q1976" s="44"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15"/>
      <c r="P1977" s="15"/>
      <c r="Q1977" s="44"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15"/>
      <c r="P1978" s="15"/>
      <c r="Q1978" s="44"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15"/>
      <c r="P1979" s="15"/>
      <c r="Q1979" s="44"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15"/>
      <c r="P1980" s="15"/>
      <c r="Q1980" s="44"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15"/>
      <c r="P1981" s="15"/>
      <c r="Q1981" s="44"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15"/>
      <c r="P1982" s="15"/>
      <c r="Q1982" s="44"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15"/>
      <c r="P1983" s="15"/>
      <c r="Q1983" s="44"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15"/>
      <c r="P1984" s="15"/>
      <c r="Q1984" s="44"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15"/>
      <c r="P1985" s="15"/>
      <c r="Q1985" s="44"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15"/>
      <c r="P1986" s="15"/>
      <c r="Q1986" s="44" t="str">
        <f t="shared" si="30"/>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15"/>
      <c r="P1987" s="15"/>
      <c r="Q1987" s="44" t="str">
        <f t="shared" ref="Q1987:Q2001" si="31">IF(O1987="","",IF(LEFT(O1987,2)="02","&lt;==Συμπληρώστε τον αριθμό και την ημερομηνία της πράξης εκκαθάρισης / ή του εντάλματος που εκκρεμεί ",IF(LEFT(O1987,2)="03","&lt;==Συμπληρώστε φορέα χρηματοδότησης, (β) χρηματοδοτικό πρόγραμμα, (γ) απόφαση και ημερομηνία ένταξης και (δ) ημερομηνία αιτήματος εκταμίευσης  ",IF(LEFT(O1987,2)="04","&lt;==Συμπληρώστε τον τρόπο και την ημερομηνία εξόφλησης ",IF(LEFT(O1987,2)="09","&lt;==Περιγράψτε συνοπτικά / Να υποβληθεί έκθεση τεκμηρίωσης από τον ΠΟΥ του φορέα",IF(LEFT(O1987,2)="10","&lt;==Περιγράψτε συνοπτικά τους λόγους",IF(LEFT(O1987,2)="14","&lt;==Συμπληρώστε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15"/>
      <c r="P1988" s="15"/>
      <c r="Q1988" s="44"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15"/>
      <c r="P1989" s="15"/>
      <c r="Q1989" s="44"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15"/>
      <c r="P1990" s="15"/>
      <c r="Q1990" s="44"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15"/>
      <c r="P1991" s="15"/>
      <c r="Q1991" s="44"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15"/>
      <c r="P1992" s="15"/>
      <c r="Q1992" s="44"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15"/>
      <c r="P1993" s="15"/>
      <c r="Q1993" s="44"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15"/>
      <c r="P1994" s="15"/>
      <c r="Q1994" s="44"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15"/>
      <c r="P1995" s="15"/>
      <c r="Q1995" s="44"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15"/>
      <c r="P1996" s="15"/>
      <c r="Q1996" s="44"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15"/>
      <c r="P1997" s="15"/>
      <c r="Q1997" s="44"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15"/>
      <c r="P1998" s="15"/>
      <c r="Q1998" s="44"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15"/>
      <c r="P1999" s="15"/>
      <c r="Q1999" s="44"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15"/>
      <c r="P2000" s="15"/>
      <c r="Q2000" s="44"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15"/>
      <c r="P2001" s="15"/>
      <c r="Q2001" s="44" t="str">
        <f t="shared" si="31"/>
        <v/>
      </c>
      <c r="R2001" s="16" t="str">
        <f>+IF(B2001="","",'01. ΣΤΟΙΧΕΙΑ ΦΟΡΕΑ'!$B$2)</f>
        <v/>
      </c>
    </row>
  </sheetData>
  <sheetProtection algorithmName="SHA-512" hashValue="RgHaD2M9FvmqNTBzsZer0LuvNUvHV0t/EAcoliJ+T8tkWalQ4kxDl8GkC4+q9My6PocIlCVqCGg5yWWmEwc7og==" saltValue="m939aICu9ZXgCYW6XxinmA==" spinCount="100000" sheet="1" autoFilter="0"/>
  <conditionalFormatting sqref="Q2 Q2000:Q2001">
    <cfRule type="containsText" dxfId="7" priority="1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6" priority="12" operator="containsText" text="Δεν απαιτείται διευκρίνιση">
      <formula>NOT(ISERROR(SEARCH("Δεν απαιτείται διευκρίνιση",Q2)))</formula>
    </cfRule>
  </conditionalFormatting>
  <conditionalFormatting sqref="Q3:Q1999">
    <cfRule type="containsText" dxfId="5"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χρηματοδότησης",Q3)))</formula>
    </cfRule>
    <cfRule type="containsText" dxfId="4" priority="2" operator="containsText" text="Δεν απαιτείται διευκρίνιση">
      <formula>NOT(ISERROR(SEARCH("Δεν απαιτείται διευκρίνιση",Q3)))</formula>
    </cfRule>
  </conditionalFormatting>
  <dataValidations count="2">
    <dataValidation type="date" allowBlank="1" showInputMessage="1" showErrorMessage="1" sqref="F2:F2001 H2:M2001">
      <formula1>1</formula1>
      <formula2>73415</formula2>
    </dataValidation>
    <dataValidation type="list" allowBlank="1" showInputMessage="1" showErrorMessage="1" sqref="O2:O2001">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
  <dimension ref="A1:C25"/>
  <sheetViews>
    <sheetView showGridLines="0" workbookViewId="0">
      <selection activeCell="A23" sqref="A23:B25"/>
    </sheetView>
  </sheetViews>
  <sheetFormatPr defaultRowHeight="15" x14ac:dyDescent="0.25"/>
  <cols>
    <col min="1" max="1" width="130.42578125" customWidth="1"/>
    <col min="2" max="2" width="31.28515625" bestFit="1" customWidth="1"/>
    <col min="3" max="3" width="127.140625" bestFit="1" customWidth="1"/>
  </cols>
  <sheetData>
    <row r="1" spans="1:3" ht="60.75" customHeight="1" x14ac:dyDescent="0.25">
      <c r="A1" s="26" t="s">
        <v>734</v>
      </c>
      <c r="B1" s="7" t="s">
        <v>735</v>
      </c>
    </row>
    <row r="2" spans="1:3" ht="15.75" x14ac:dyDescent="0.25">
      <c r="A2" s="25" t="s">
        <v>366</v>
      </c>
      <c r="B2" s="45">
        <f>+SUMIF('02. ΚΑΤΑΣΤΑΣΗ ΠΑΡΑΣΤΑΤΙΚΩΝ'!O:O,'03. ΥΠΟΛΟΓΙΣΜΟΣ ΠΟΣΟΥ ΚΑΤΑΘΕΣΗΣ'!A2,'02. ΚΑΤΑΣΤΑΣΗ ΠΑΡΑΣΤΑΤΙΚΩΝ'!N:N)</f>
        <v>0</v>
      </c>
    </row>
    <row r="3" spans="1:3" ht="15.75" x14ac:dyDescent="0.25">
      <c r="A3" s="25" t="s">
        <v>364</v>
      </c>
      <c r="B3" s="45">
        <f>+SUMIF('02. ΚΑΤΑΣΤΑΣΗ ΠΑΡΑΣΤΑΤΙΚΩΝ'!O:O,'03. ΥΠΟΛΟΓΙΣΜΟΣ ΠΟΣΟΥ ΚΑΤΑΘΕΣΗΣ'!A3,'02. ΚΑΤΑΣΤΑΣΗ ΠΑΡΑΣΤΑΤΙΚΩΝ'!N:N)</f>
        <v>0</v>
      </c>
      <c r="C3" t="s">
        <v>754</v>
      </c>
    </row>
    <row r="4" spans="1:3" ht="15.75" x14ac:dyDescent="0.25">
      <c r="A4" s="25" t="s">
        <v>365</v>
      </c>
      <c r="B4" s="45">
        <f>+SUMIF('02. ΚΑΤΑΣΤΑΣΗ ΠΑΡΑΣΤΑΤΙΚΩΝ'!O:O,'03. ΥΠΟΛΟΓΙΣΜΟΣ ΠΟΣΟΥ ΚΑΤΑΘΕΣΗΣ'!A4,'02. ΚΑΤΑΣΤΑΣΗ ΠΑΡΑΣΤΑΤΙΚΩΝ'!N:N)</f>
        <v>0</v>
      </c>
      <c r="C4" t="s">
        <v>754</v>
      </c>
    </row>
    <row r="5" spans="1:3" ht="15.75" x14ac:dyDescent="0.25">
      <c r="A5" s="25" t="s">
        <v>369</v>
      </c>
      <c r="B5" s="45">
        <f>+SUMIF('02. ΚΑΤΑΣΤΑΣΗ ΠΑΡΑΣΤΑΤΙΚΩΝ'!O:O,'03. ΥΠΟΛΟΓΙΣΜΟΣ ΠΟΣΟΥ ΚΑΤΑΘΕΣΗΣ'!A5,'02. ΚΑΤΑΣΤΑΣΗ ΠΑΡΑΣΤΑΤΙΚΩΝ'!N:N)</f>
        <v>0</v>
      </c>
      <c r="C5" t="s">
        <v>754</v>
      </c>
    </row>
    <row r="6" spans="1:3" ht="15.75" x14ac:dyDescent="0.25">
      <c r="A6" s="25" t="s">
        <v>367</v>
      </c>
      <c r="B6" s="45">
        <f>+SUMIF('02. ΚΑΤΑΣΤΑΣΗ ΠΑΡΑΣΤΑΤΙΚΩΝ'!O:O,'03. ΥΠΟΛΟΓΙΣΜΟΣ ΠΟΣΟΥ ΚΑΤΑΘΕΣΗΣ'!A6,'02. ΚΑΤΑΣΤΑΣΗ ΠΑΡΑΣΤΑΤΙΚΩΝ'!N:N)</f>
        <v>0</v>
      </c>
    </row>
    <row r="7" spans="1:3" ht="15.75" x14ac:dyDescent="0.25">
      <c r="A7" s="25" t="s">
        <v>368</v>
      </c>
      <c r="B7" s="45">
        <f>+SUMIF('02. ΚΑΤΑΣΤΑΣΗ ΠΑΡΑΣΤΑΤΙΚΩΝ'!O:O,'03. ΥΠΟΛΟΓΙΣΜΟΣ ΠΟΣΟΥ ΚΑΤΑΘΕΣΗΣ'!A7,'02. ΚΑΤΑΣΤΑΣΗ ΠΑΡΑΣΤΑΤΙΚΩΝ'!N:N)</f>
        <v>0</v>
      </c>
    </row>
    <row r="8" spans="1:3" ht="15.75" x14ac:dyDescent="0.25">
      <c r="A8" s="25" t="s">
        <v>370</v>
      </c>
      <c r="B8" s="45">
        <f>+SUMIF('02. ΚΑΤΑΣΤΑΣΗ ΠΑΡΑΣΤΑΤΙΚΩΝ'!O:O,'03. ΥΠΟΛΟΓΙΣΜΟΣ ΠΟΣΟΥ ΚΑΤΑΘΕΣΗΣ'!A8,'02. ΚΑΤΑΣΤΑΣΗ ΠΑΡΑΣΤΑΤΙΚΩΝ'!N:N)</f>
        <v>0</v>
      </c>
    </row>
    <row r="9" spans="1:3" ht="15.75" x14ac:dyDescent="0.25">
      <c r="A9" s="25" t="s">
        <v>372</v>
      </c>
      <c r="B9" s="45">
        <f>+SUMIF('02. ΚΑΤΑΣΤΑΣΗ ΠΑΡΑΣΤΑΤΙΚΩΝ'!O:O,'03. ΥΠΟΛΟΓΙΣΜΟΣ ΠΟΣΟΥ ΚΑΤΑΘΕΣΗΣ'!A9,'02. ΚΑΤΑΣΤΑΣΗ ΠΑΡΑΣΤΑΤΙΚΩΝ'!N:N)</f>
        <v>0</v>
      </c>
    </row>
    <row r="10" spans="1:3" ht="15.75" x14ac:dyDescent="0.25">
      <c r="A10" s="25" t="s">
        <v>371</v>
      </c>
      <c r="B10" s="45">
        <f>+SUMIF('02. ΚΑΤΑΣΤΑΣΗ ΠΑΡΑΣΤΑΤΙΚΩΝ'!O:O,'03. ΥΠΟΛΟΓΙΣΜΟΣ ΠΟΣΟΥ ΚΑΤΑΘΕΣΗΣ'!A10,'02. ΚΑΤΑΣΤΑΣΗ ΠΑΡΑΣΤΑΤΙΚΩΝ'!N:N)</f>
        <v>0</v>
      </c>
    </row>
    <row r="11" spans="1:3" ht="15.75" x14ac:dyDescent="0.25">
      <c r="A11" s="25" t="s">
        <v>729</v>
      </c>
      <c r="B11" s="45">
        <f>+SUMIF('02. ΚΑΤΑΣΤΑΣΗ ΠΑΡΑΣΤΑΤΙΚΩΝ'!O:O,'03. ΥΠΟΛΟΓΙΣΜΟΣ ΠΟΣΟΥ ΚΑΤΑΘΕΣΗΣ'!A11,'02. ΚΑΤΑΣΤΑΣΗ ΠΑΡΑΣΤΑΤΙΚΩΝ'!N:N)</f>
        <v>0</v>
      </c>
    </row>
    <row r="12" spans="1:3" ht="15.75" x14ac:dyDescent="0.25">
      <c r="A12" s="25" t="s">
        <v>730</v>
      </c>
      <c r="B12" s="45">
        <f>+SUMIF('02. ΚΑΤΑΣΤΑΣΗ ΠΑΡΑΣΤΑΤΙΚΩΝ'!O:O,'03. ΥΠΟΛΟΓΙΣΜΟΣ ΠΟΣΟΥ ΚΑΤΑΘΕΣΗΣ'!A12,'02. ΚΑΤΑΣΤΑΣΗ ΠΑΡΑΣΤΑΤΙΚΩΝ'!N:N)</f>
        <v>0</v>
      </c>
    </row>
    <row r="13" spans="1:3" ht="15.75" x14ac:dyDescent="0.25">
      <c r="A13" s="25" t="s">
        <v>731</v>
      </c>
      <c r="B13" s="45">
        <f>+SUMIF('02. ΚΑΤΑΣΤΑΣΗ ΠΑΡΑΣΤΑΤΙΚΩΝ'!O:O,'03. ΥΠΟΛΟΓΙΣΜΟΣ ΠΟΣΟΥ ΚΑΤΑΘΕΣΗΣ'!A13,'02. ΚΑΤΑΣΤΑΣΗ ΠΑΡΑΣΤΑΤΙΚΩΝ'!N:N)</f>
        <v>0</v>
      </c>
    </row>
    <row r="14" spans="1:3" ht="15.75" x14ac:dyDescent="0.25">
      <c r="A14" s="25" t="s">
        <v>732</v>
      </c>
      <c r="B14" s="45">
        <f>+SUMIF('02. ΚΑΤΑΣΤΑΣΗ ΠΑΡΑΣΤΑΤΙΚΩΝ'!O:O,'03. ΥΠΟΛΟΓΙΣΜΟΣ ΠΟΣΟΥ ΚΑΤΑΘΕΣΗΣ'!A14,'02. ΚΑΤΑΣΤΑΣΗ ΠΑΡΑΣΤΑΤΙΚΩΝ'!N:N)</f>
        <v>0</v>
      </c>
      <c r="C14" t="s">
        <v>754</v>
      </c>
    </row>
    <row r="15" spans="1:3" ht="15.75" x14ac:dyDescent="0.25">
      <c r="A15" s="27" t="s">
        <v>733</v>
      </c>
      <c r="B15" s="46">
        <f>SUM(B2:B14)</f>
        <v>0</v>
      </c>
    </row>
    <row r="16" spans="1:3" ht="15.75" x14ac:dyDescent="0.25">
      <c r="B16" s="29"/>
    </row>
    <row r="17" spans="1:2" ht="18.75" x14ac:dyDescent="0.3">
      <c r="A17" s="28" t="s">
        <v>755</v>
      </c>
      <c r="B17" s="40">
        <f>+B15-(B3+B4+B5)</f>
        <v>0</v>
      </c>
    </row>
    <row r="18" spans="1:2" ht="15.75" x14ac:dyDescent="0.25">
      <c r="A18" s="38" t="s">
        <v>760</v>
      </c>
      <c r="B18" s="43"/>
    </row>
    <row r="19" spans="1:2" ht="18.75" x14ac:dyDescent="0.3">
      <c r="A19" s="28" t="s">
        <v>756</v>
      </c>
      <c r="B19" s="39">
        <f>+B17-B18</f>
        <v>0</v>
      </c>
    </row>
    <row r="21" spans="1:2" ht="15.75" x14ac:dyDescent="0.25">
      <c r="A21" s="42" t="s">
        <v>759</v>
      </c>
    </row>
    <row r="22" spans="1:2" x14ac:dyDescent="0.25">
      <c r="A22" s="41" t="s">
        <v>757</v>
      </c>
    </row>
    <row r="23" spans="1:2" ht="15" customHeight="1" x14ac:dyDescent="0.25">
      <c r="A23" s="47" t="s">
        <v>758</v>
      </c>
      <c r="B23" s="47"/>
    </row>
    <row r="24" spans="1:2" x14ac:dyDescent="0.25">
      <c r="A24" s="47"/>
      <c r="B24" s="47"/>
    </row>
    <row r="25" spans="1:2" x14ac:dyDescent="0.25">
      <c r="A25" s="47"/>
      <c r="B25" s="47"/>
    </row>
  </sheetData>
  <sheetProtection algorithmName="SHA-512" hashValue="9TGXrsoBMlGz4lXI1gFUE+fSQbQZLUKeTxuzowQBxnRrEGBOFKMSL2/hgvFKFN0srfJEqOd9mEfhRMUIq7Tukg==" saltValue="aL/2k9YZIP+9L2okMSm9cA==" spinCount="100000" sheet="1" objects="1" scenarios="1"/>
  <mergeCells count="1">
    <mergeCell ref="A23:B25"/>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5">
    <pageSetUpPr fitToPage="1"/>
  </sheetPr>
  <dimension ref="A1:B14"/>
  <sheetViews>
    <sheetView showGridLines="0" view="pageBreakPreview" zoomScaleNormal="100" zoomScaleSheetLayoutView="100" workbookViewId="0">
      <selection activeCell="B7" sqref="B7"/>
    </sheetView>
  </sheetViews>
  <sheetFormatPr defaultRowHeight="15" x14ac:dyDescent="0.25"/>
  <cols>
    <col min="1" max="1" width="64.7109375" customWidth="1"/>
    <col min="2" max="2" width="81.85546875" customWidth="1"/>
  </cols>
  <sheetData>
    <row r="1" spans="1:2" ht="30.75" customHeight="1" x14ac:dyDescent="0.25">
      <c r="A1" s="34" t="s">
        <v>363</v>
      </c>
      <c r="B1" s="35" t="s">
        <v>751</v>
      </c>
    </row>
    <row r="2" spans="1:2" ht="85.5" customHeight="1" x14ac:dyDescent="0.25">
      <c r="A2" s="36" t="s">
        <v>366</v>
      </c>
      <c r="B2" s="31" t="s">
        <v>746</v>
      </c>
    </row>
    <row r="3" spans="1:2" ht="73.5" customHeight="1" x14ac:dyDescent="0.25">
      <c r="A3" s="36" t="s">
        <v>364</v>
      </c>
      <c r="B3" s="31" t="s">
        <v>747</v>
      </c>
    </row>
    <row r="4" spans="1:2" ht="173.25" x14ac:dyDescent="0.25">
      <c r="A4" s="36" t="s">
        <v>365</v>
      </c>
      <c r="B4" s="31" t="s">
        <v>752</v>
      </c>
    </row>
    <row r="5" spans="1:2" ht="126" x14ac:dyDescent="0.25">
      <c r="A5" s="36" t="s">
        <v>369</v>
      </c>
      <c r="B5" s="31" t="s">
        <v>750</v>
      </c>
    </row>
    <row r="6" spans="1:2" ht="42" customHeight="1" x14ac:dyDescent="0.25">
      <c r="A6" s="36" t="s">
        <v>367</v>
      </c>
      <c r="B6" s="31" t="s">
        <v>742</v>
      </c>
    </row>
    <row r="7" spans="1:2" ht="57.75" customHeight="1" x14ac:dyDescent="0.25">
      <c r="A7" s="36" t="s">
        <v>368</v>
      </c>
      <c r="B7" s="31" t="s">
        <v>739</v>
      </c>
    </row>
    <row r="8" spans="1:2" ht="44.25" customHeight="1" x14ac:dyDescent="0.25">
      <c r="A8" s="36" t="s">
        <v>370</v>
      </c>
      <c r="B8" s="31" t="s">
        <v>743</v>
      </c>
    </row>
    <row r="9" spans="1:2" ht="110.25" x14ac:dyDescent="0.25">
      <c r="A9" s="36" t="s">
        <v>372</v>
      </c>
      <c r="B9" s="31" t="s">
        <v>748</v>
      </c>
    </row>
    <row r="10" spans="1:2" ht="75" customHeight="1" x14ac:dyDescent="0.25">
      <c r="A10" s="36" t="s">
        <v>371</v>
      </c>
      <c r="B10" s="31" t="s">
        <v>749</v>
      </c>
    </row>
    <row r="11" spans="1:2" ht="47.25" x14ac:dyDescent="0.25">
      <c r="A11" s="36" t="s">
        <v>729</v>
      </c>
      <c r="B11" s="32" t="s">
        <v>738</v>
      </c>
    </row>
    <row r="12" spans="1:2" ht="57" customHeight="1" x14ac:dyDescent="0.25">
      <c r="A12" s="36" t="s">
        <v>730</v>
      </c>
      <c r="B12" s="32" t="s">
        <v>736</v>
      </c>
    </row>
    <row r="13" spans="1:2" ht="55.5" customHeight="1" x14ac:dyDescent="0.25">
      <c r="A13" s="36" t="s">
        <v>731</v>
      </c>
      <c r="B13" s="31" t="s">
        <v>737</v>
      </c>
    </row>
    <row r="14" spans="1:2" ht="88.5" customHeight="1" x14ac:dyDescent="0.25">
      <c r="A14" s="37" t="s">
        <v>744</v>
      </c>
      <c r="B14" s="33" t="s">
        <v>745</v>
      </c>
    </row>
  </sheetData>
  <sheetProtection algorithmName="SHA-512" hashValue="//NSFACYY5wF/P/H8k6kPFx9TVo530oEDhSbhjLRHcUeLaX0TEJOm1T5vFARAExSn5m8cLOySW22fyoj+mj1sQ==" saltValue="Dhc3A4A1p6oPCEGr5+Wu7g==" spinCount="100000" sheet="1" objects="1" scenarios="1"/>
  <pageMargins left="0.70866141732283472" right="0.70866141732283472" top="0.74803149606299213" bottom="0.74803149606299213" header="0.31496062992125984" footer="0.31496062992125984"/>
  <pageSetup paperSize="9" scale="5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4"/>
  <dimension ref="A1:H346"/>
  <sheetViews>
    <sheetView topLeftCell="B1" workbookViewId="0">
      <selection activeCell="H6" sqref="H6"/>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7</v>
      </c>
      <c r="B1" s="4" t="s">
        <v>375</v>
      </c>
      <c r="C1" s="3" t="s">
        <v>353</v>
      </c>
      <c r="D1" s="3" t="s">
        <v>376</v>
      </c>
      <c r="E1" s="3" t="s">
        <v>377</v>
      </c>
      <c r="F1" s="3" t="s">
        <v>740</v>
      </c>
      <c r="G1" s="3"/>
      <c r="H1" s="3" t="s">
        <v>363</v>
      </c>
    </row>
    <row r="2" spans="1:8" x14ac:dyDescent="0.25">
      <c r="A2" s="5" t="s">
        <v>45</v>
      </c>
      <c r="B2" s="5" t="s">
        <v>724</v>
      </c>
      <c r="C2" s="9">
        <v>44377</v>
      </c>
      <c r="D2" s="17">
        <f t="shared" ref="D2:D12" si="0">+YEAR(C2)</f>
        <v>2021</v>
      </c>
      <c r="E2" s="17" t="str">
        <f>IF(LEN(MONTH(C2))=1,"0"&amp;MONTH(C2),MONTH(C2))</f>
        <v>06</v>
      </c>
      <c r="F2" s="18" t="str">
        <f>+"ARREARS"&amp;D2&amp;E2&amp;"_"</f>
        <v>ARREARS202106_</v>
      </c>
      <c r="G2" s="18"/>
      <c r="H2" s="10" t="s">
        <v>366</v>
      </c>
    </row>
    <row r="3" spans="1:8" x14ac:dyDescent="0.25">
      <c r="A3" s="5" t="s">
        <v>47</v>
      </c>
      <c r="B3" s="5" t="s">
        <v>723</v>
      </c>
      <c r="C3" s="9">
        <v>44469</v>
      </c>
      <c r="D3" s="17">
        <f t="shared" si="0"/>
        <v>2021</v>
      </c>
      <c r="E3" s="17" t="str">
        <f t="shared" ref="E3:E12" si="1">IF(LEN(MONTH(C3))=1,"0"&amp;MONTH(C3),MONTH(C3))</f>
        <v>09</v>
      </c>
      <c r="F3" s="18" t="str">
        <f t="shared" ref="F3:F12" si="2">+"ARREARS"&amp;D3&amp;E3&amp;"_"</f>
        <v>ARREARS202109_</v>
      </c>
      <c r="G3" s="18"/>
      <c r="H3" s="10" t="s">
        <v>364</v>
      </c>
    </row>
    <row r="4" spans="1:8" x14ac:dyDescent="0.25">
      <c r="A4" s="5" t="s">
        <v>48</v>
      </c>
      <c r="B4" s="5" t="s">
        <v>722</v>
      </c>
      <c r="C4" s="9">
        <v>44561</v>
      </c>
      <c r="D4" s="17">
        <f t="shared" si="0"/>
        <v>2021</v>
      </c>
      <c r="E4" s="17">
        <f t="shared" si="1"/>
        <v>12</v>
      </c>
      <c r="F4" s="18" t="str">
        <f t="shared" si="2"/>
        <v>ARREARS202112_</v>
      </c>
      <c r="G4" s="18"/>
      <c r="H4" s="10" t="s">
        <v>365</v>
      </c>
    </row>
    <row r="5" spans="1:8" x14ac:dyDescent="0.25">
      <c r="A5" s="5" t="s">
        <v>50</v>
      </c>
      <c r="B5" s="5" t="s">
        <v>721</v>
      </c>
      <c r="C5" s="9">
        <v>44651</v>
      </c>
      <c r="D5" s="17">
        <f t="shared" si="0"/>
        <v>2022</v>
      </c>
      <c r="E5" s="17" t="str">
        <f t="shared" si="1"/>
        <v>03</v>
      </c>
      <c r="F5" s="18" t="str">
        <f t="shared" si="2"/>
        <v>ARREARS202203_</v>
      </c>
      <c r="G5" s="18"/>
      <c r="H5" s="10" t="s">
        <v>369</v>
      </c>
    </row>
    <row r="6" spans="1:8" x14ac:dyDescent="0.25">
      <c r="A6" s="5" t="s">
        <v>52</v>
      </c>
      <c r="B6" s="5" t="s">
        <v>720</v>
      </c>
      <c r="C6" s="9">
        <v>44742</v>
      </c>
      <c r="D6" s="17">
        <f t="shared" si="0"/>
        <v>2022</v>
      </c>
      <c r="E6" s="17" t="str">
        <f t="shared" si="1"/>
        <v>06</v>
      </c>
      <c r="F6" s="18" t="str">
        <f t="shared" si="2"/>
        <v>ARREARS202206_</v>
      </c>
      <c r="G6" s="18"/>
      <c r="H6" s="10" t="s">
        <v>367</v>
      </c>
    </row>
    <row r="7" spans="1:8" x14ac:dyDescent="0.25">
      <c r="A7" s="5" t="s">
        <v>53</v>
      </c>
      <c r="B7" s="5" t="s">
        <v>719</v>
      </c>
      <c r="C7" s="9">
        <v>44834</v>
      </c>
      <c r="D7" s="17">
        <f t="shared" si="0"/>
        <v>2022</v>
      </c>
      <c r="E7" s="17" t="str">
        <f t="shared" si="1"/>
        <v>09</v>
      </c>
      <c r="F7" s="18" t="str">
        <f t="shared" si="2"/>
        <v>ARREARS202209_</v>
      </c>
      <c r="G7" s="18"/>
      <c r="H7" s="10" t="s">
        <v>368</v>
      </c>
    </row>
    <row r="8" spans="1:8" x14ac:dyDescent="0.25">
      <c r="A8" s="5" t="s">
        <v>55</v>
      </c>
      <c r="B8" s="5" t="s">
        <v>718</v>
      </c>
      <c r="C8" s="9">
        <v>44926</v>
      </c>
      <c r="D8" s="17">
        <f t="shared" si="0"/>
        <v>2022</v>
      </c>
      <c r="E8" s="17">
        <f t="shared" si="1"/>
        <v>12</v>
      </c>
      <c r="F8" s="18" t="str">
        <f t="shared" si="2"/>
        <v>ARREARS202212_</v>
      </c>
      <c r="G8" s="18"/>
      <c r="H8" s="10" t="s">
        <v>370</v>
      </c>
    </row>
    <row r="9" spans="1:8" x14ac:dyDescent="0.25">
      <c r="A9" s="5" t="s">
        <v>57</v>
      </c>
      <c r="B9" s="5" t="s">
        <v>717</v>
      </c>
      <c r="C9" s="9">
        <v>45016</v>
      </c>
      <c r="D9" s="17">
        <f t="shared" si="0"/>
        <v>2023</v>
      </c>
      <c r="E9" s="17" t="str">
        <f t="shared" si="1"/>
        <v>03</v>
      </c>
      <c r="F9" s="18" t="str">
        <f t="shared" si="2"/>
        <v>ARREARS202303_</v>
      </c>
      <c r="G9" s="18"/>
      <c r="H9" s="10" t="s">
        <v>372</v>
      </c>
    </row>
    <row r="10" spans="1:8" x14ac:dyDescent="0.25">
      <c r="A10" s="5" t="s">
        <v>59</v>
      </c>
      <c r="B10" s="5" t="s">
        <v>716</v>
      </c>
      <c r="C10" s="9">
        <v>45107</v>
      </c>
      <c r="D10" s="17">
        <f t="shared" si="0"/>
        <v>2023</v>
      </c>
      <c r="E10" s="17" t="str">
        <f t="shared" si="1"/>
        <v>06</v>
      </c>
      <c r="F10" s="18" t="str">
        <f t="shared" si="2"/>
        <v>ARREARS202306_</v>
      </c>
      <c r="G10" s="18"/>
      <c r="H10" s="10" t="s">
        <v>371</v>
      </c>
    </row>
    <row r="11" spans="1:8" x14ac:dyDescent="0.25">
      <c r="A11" s="5" t="s">
        <v>61</v>
      </c>
      <c r="B11" s="5" t="s">
        <v>715</v>
      </c>
      <c r="C11" s="9">
        <v>45199</v>
      </c>
      <c r="D11" s="17">
        <f t="shared" si="0"/>
        <v>2023</v>
      </c>
      <c r="E11" s="17" t="str">
        <f t="shared" si="1"/>
        <v>09</v>
      </c>
      <c r="F11" s="18" t="str">
        <f t="shared" si="2"/>
        <v>ARREARS202309_</v>
      </c>
      <c r="G11" s="18"/>
      <c r="H11" s="10" t="s">
        <v>729</v>
      </c>
    </row>
    <row r="12" spans="1:8" x14ac:dyDescent="0.25">
      <c r="A12" s="5" t="s">
        <v>63</v>
      </c>
      <c r="B12" s="5" t="s">
        <v>714</v>
      </c>
      <c r="C12" s="9">
        <v>45291</v>
      </c>
      <c r="D12" s="17">
        <f t="shared" si="0"/>
        <v>2023</v>
      </c>
      <c r="E12" s="17">
        <f t="shared" si="1"/>
        <v>12</v>
      </c>
      <c r="F12" s="18" t="str">
        <f t="shared" si="2"/>
        <v>ARREARS202312_</v>
      </c>
      <c r="G12" s="18"/>
      <c r="H12" s="10" t="s">
        <v>730</v>
      </c>
    </row>
    <row r="13" spans="1:8" x14ac:dyDescent="0.25">
      <c r="A13" s="5" t="s">
        <v>65</v>
      </c>
      <c r="B13" s="5" t="s">
        <v>713</v>
      </c>
      <c r="G13" s="18"/>
      <c r="H13" s="10" t="s">
        <v>731</v>
      </c>
    </row>
    <row r="14" spans="1:8" x14ac:dyDescent="0.25">
      <c r="A14" s="5" t="s">
        <v>67</v>
      </c>
      <c r="B14" s="5" t="s">
        <v>712</v>
      </c>
      <c r="G14" s="18"/>
      <c r="H14" s="10" t="s">
        <v>741</v>
      </c>
    </row>
    <row r="15" spans="1:8" x14ac:dyDescent="0.25">
      <c r="A15" s="5" t="s">
        <v>69</v>
      </c>
      <c r="B15" s="5" t="s">
        <v>711</v>
      </c>
    </row>
    <row r="16" spans="1:8" x14ac:dyDescent="0.25">
      <c r="A16" s="5" t="s">
        <v>27</v>
      </c>
      <c r="B16" s="5" t="s">
        <v>710</v>
      </c>
      <c r="H16" s="10"/>
    </row>
    <row r="17" spans="1:2" x14ac:dyDescent="0.25">
      <c r="A17" s="5" t="s">
        <v>24</v>
      </c>
      <c r="B17" s="5" t="s">
        <v>709</v>
      </c>
    </row>
    <row r="18" spans="1:2" x14ac:dyDescent="0.25">
      <c r="A18" s="5" t="s">
        <v>70</v>
      </c>
      <c r="B18" s="5" t="s">
        <v>708</v>
      </c>
    </row>
    <row r="19" spans="1:2" x14ac:dyDescent="0.25">
      <c r="A19" s="5" t="s">
        <v>71</v>
      </c>
      <c r="B19" s="5" t="s">
        <v>707</v>
      </c>
    </row>
    <row r="20" spans="1:2" x14ac:dyDescent="0.25">
      <c r="A20" s="5" t="s">
        <v>72</v>
      </c>
      <c r="B20" s="5" t="s">
        <v>706</v>
      </c>
    </row>
    <row r="21" spans="1:2" x14ac:dyDescent="0.25">
      <c r="A21" s="5" t="s">
        <v>73</v>
      </c>
      <c r="B21" s="5" t="s">
        <v>705</v>
      </c>
    </row>
    <row r="22" spans="1:2" x14ac:dyDescent="0.25">
      <c r="A22" s="5" t="s">
        <v>74</v>
      </c>
      <c r="B22" s="5" t="s">
        <v>704</v>
      </c>
    </row>
    <row r="23" spans="1:2" x14ac:dyDescent="0.25">
      <c r="A23" s="5" t="s">
        <v>75</v>
      </c>
      <c r="B23" s="5" t="s">
        <v>703</v>
      </c>
    </row>
    <row r="24" spans="1:2" x14ac:dyDescent="0.25">
      <c r="A24" s="5" t="s">
        <v>76</v>
      </c>
      <c r="B24" s="5" t="s">
        <v>702</v>
      </c>
    </row>
    <row r="25" spans="1:2" x14ac:dyDescent="0.25">
      <c r="A25" s="5" t="s">
        <v>77</v>
      </c>
      <c r="B25" s="5" t="s">
        <v>701</v>
      </c>
    </row>
    <row r="26" spans="1:2" x14ac:dyDescent="0.25">
      <c r="A26" s="5" t="s">
        <v>78</v>
      </c>
      <c r="B26" s="5" t="s">
        <v>700</v>
      </c>
    </row>
    <row r="27" spans="1:2" x14ac:dyDescent="0.25">
      <c r="A27" s="5" t="s">
        <v>79</v>
      </c>
      <c r="B27" s="5" t="s">
        <v>699</v>
      </c>
    </row>
    <row r="28" spans="1:2" x14ac:dyDescent="0.25">
      <c r="A28" s="5" t="s">
        <v>17</v>
      </c>
      <c r="B28" s="5" t="s">
        <v>698</v>
      </c>
    </row>
    <row r="29" spans="1:2" x14ac:dyDescent="0.25">
      <c r="A29" s="5" t="s">
        <v>80</v>
      </c>
      <c r="B29" s="5" t="s">
        <v>697</v>
      </c>
    </row>
    <row r="30" spans="1:2" x14ac:dyDescent="0.25">
      <c r="A30" s="5" t="s">
        <v>81</v>
      </c>
      <c r="B30" s="5" t="s">
        <v>696</v>
      </c>
    </row>
    <row r="31" spans="1:2" x14ac:dyDescent="0.25">
      <c r="A31" s="5" t="s">
        <v>82</v>
      </c>
      <c r="B31" s="5" t="s">
        <v>695</v>
      </c>
    </row>
    <row r="32" spans="1:2" x14ac:dyDescent="0.25">
      <c r="A32" s="5" t="s">
        <v>83</v>
      </c>
      <c r="B32" s="5" t="s">
        <v>694</v>
      </c>
    </row>
    <row r="33" spans="1:2" x14ac:dyDescent="0.25">
      <c r="A33" s="5" t="s">
        <v>84</v>
      </c>
      <c r="B33" s="5" t="s">
        <v>693</v>
      </c>
    </row>
    <row r="34" spans="1:2" x14ac:dyDescent="0.25">
      <c r="A34" s="5" t="s">
        <v>85</v>
      </c>
      <c r="B34" s="5" t="s">
        <v>692</v>
      </c>
    </row>
    <row r="35" spans="1:2" x14ac:dyDescent="0.25">
      <c r="A35" s="5" t="s">
        <v>86</v>
      </c>
      <c r="B35" s="5" t="s">
        <v>691</v>
      </c>
    </row>
    <row r="36" spans="1:2" x14ac:dyDescent="0.25">
      <c r="A36" s="5" t="s">
        <v>87</v>
      </c>
      <c r="B36" s="5" t="s">
        <v>690</v>
      </c>
    </row>
    <row r="37" spans="1:2" x14ac:dyDescent="0.25">
      <c r="A37" s="5" t="s">
        <v>88</v>
      </c>
      <c r="B37" s="5" t="s">
        <v>689</v>
      </c>
    </row>
    <row r="38" spans="1:2" x14ac:dyDescent="0.25">
      <c r="A38" s="5" t="s">
        <v>89</v>
      </c>
      <c r="B38" s="5" t="s">
        <v>688</v>
      </c>
    </row>
    <row r="39" spans="1:2" x14ac:dyDescent="0.25">
      <c r="A39" s="5" t="s">
        <v>90</v>
      </c>
      <c r="B39" s="5" t="s">
        <v>687</v>
      </c>
    </row>
    <row r="40" spans="1:2" x14ac:dyDescent="0.25">
      <c r="A40" s="5" t="s">
        <v>91</v>
      </c>
      <c r="B40" s="5" t="s">
        <v>686</v>
      </c>
    </row>
    <row r="41" spans="1:2" x14ac:dyDescent="0.25">
      <c r="A41" s="5" t="s">
        <v>92</v>
      </c>
      <c r="B41" s="5" t="s">
        <v>685</v>
      </c>
    </row>
    <row r="42" spans="1:2" x14ac:dyDescent="0.25">
      <c r="A42" s="5" t="s">
        <v>93</v>
      </c>
      <c r="B42" s="5" t="s">
        <v>684</v>
      </c>
    </row>
    <row r="43" spans="1:2" x14ac:dyDescent="0.25">
      <c r="A43" s="5" t="s">
        <v>94</v>
      </c>
      <c r="B43" s="5" t="s">
        <v>683</v>
      </c>
    </row>
    <row r="44" spans="1:2" x14ac:dyDescent="0.25">
      <c r="A44" s="5" t="s">
        <v>95</v>
      </c>
      <c r="B44" s="5" t="s">
        <v>682</v>
      </c>
    </row>
    <row r="45" spans="1:2" x14ac:dyDescent="0.25">
      <c r="A45" s="5" t="s">
        <v>96</v>
      </c>
      <c r="B45" s="5" t="s">
        <v>681</v>
      </c>
    </row>
    <row r="46" spans="1:2" x14ac:dyDescent="0.25">
      <c r="A46" s="5" t="s">
        <v>97</v>
      </c>
      <c r="B46" s="5" t="s">
        <v>680</v>
      </c>
    </row>
    <row r="47" spans="1:2" x14ac:dyDescent="0.25">
      <c r="A47" s="5" t="s">
        <v>98</v>
      </c>
      <c r="B47" s="5" t="s">
        <v>679</v>
      </c>
    </row>
    <row r="48" spans="1:2" x14ac:dyDescent="0.25">
      <c r="A48" s="5" t="s">
        <v>42</v>
      </c>
      <c r="B48" s="5" t="s">
        <v>678</v>
      </c>
    </row>
    <row r="49" spans="1:2" x14ac:dyDescent="0.25">
      <c r="A49" s="5" t="s">
        <v>99</v>
      </c>
      <c r="B49" s="5" t="s">
        <v>677</v>
      </c>
    </row>
    <row r="50" spans="1:2" x14ac:dyDescent="0.25">
      <c r="A50" s="5" t="s">
        <v>100</v>
      </c>
      <c r="B50" s="5" t="s">
        <v>676</v>
      </c>
    </row>
    <row r="51" spans="1:2" x14ac:dyDescent="0.25">
      <c r="A51" s="5" t="s">
        <v>101</v>
      </c>
      <c r="B51" s="5" t="s">
        <v>675</v>
      </c>
    </row>
    <row r="52" spans="1:2" x14ac:dyDescent="0.25">
      <c r="A52" s="5" t="s">
        <v>102</v>
      </c>
      <c r="B52" s="5" t="s">
        <v>674</v>
      </c>
    </row>
    <row r="53" spans="1:2" x14ac:dyDescent="0.25">
      <c r="A53" s="5" t="s">
        <v>103</v>
      </c>
      <c r="B53" s="5" t="s">
        <v>673</v>
      </c>
    </row>
    <row r="54" spans="1:2" x14ac:dyDescent="0.25">
      <c r="A54" s="5" t="s">
        <v>104</v>
      </c>
      <c r="B54" s="5" t="s">
        <v>672</v>
      </c>
    </row>
    <row r="55" spans="1:2" x14ac:dyDescent="0.25">
      <c r="A55" s="5" t="s">
        <v>30</v>
      </c>
      <c r="B55" s="5" t="s">
        <v>671</v>
      </c>
    </row>
    <row r="56" spans="1:2" x14ac:dyDescent="0.25">
      <c r="A56" s="5" t="s">
        <v>105</v>
      </c>
      <c r="B56" s="5" t="s">
        <v>670</v>
      </c>
    </row>
    <row r="57" spans="1:2" x14ac:dyDescent="0.25">
      <c r="A57" s="5" t="s">
        <v>106</v>
      </c>
      <c r="B57" s="5" t="s">
        <v>669</v>
      </c>
    </row>
    <row r="58" spans="1:2" x14ac:dyDescent="0.25">
      <c r="A58" s="5" t="s">
        <v>107</v>
      </c>
      <c r="B58" s="5" t="s">
        <v>668</v>
      </c>
    </row>
    <row r="59" spans="1:2" x14ac:dyDescent="0.25">
      <c r="A59" s="5" t="s">
        <v>108</v>
      </c>
      <c r="B59" s="5" t="s">
        <v>667</v>
      </c>
    </row>
    <row r="60" spans="1:2" x14ac:dyDescent="0.25">
      <c r="A60" s="5" t="s">
        <v>109</v>
      </c>
      <c r="B60" s="5" t="s">
        <v>666</v>
      </c>
    </row>
    <row r="61" spans="1:2" x14ac:dyDescent="0.25">
      <c r="A61" s="5" t="s">
        <v>110</v>
      </c>
      <c r="B61" s="5" t="s">
        <v>665</v>
      </c>
    </row>
    <row r="62" spans="1:2" x14ac:dyDescent="0.25">
      <c r="A62" s="5" t="s">
        <v>111</v>
      </c>
      <c r="B62" s="5" t="s">
        <v>664</v>
      </c>
    </row>
    <row r="63" spans="1:2" x14ac:dyDescent="0.25">
      <c r="A63" s="5" t="s">
        <v>112</v>
      </c>
      <c r="B63" s="5" t="s">
        <v>663</v>
      </c>
    </row>
    <row r="64" spans="1:2" x14ac:dyDescent="0.25">
      <c r="A64" s="5" t="s">
        <v>12</v>
      </c>
      <c r="B64" s="5" t="s">
        <v>662</v>
      </c>
    </row>
    <row r="65" spans="1:2" x14ac:dyDescent="0.25">
      <c r="A65" s="5" t="s">
        <v>113</v>
      </c>
      <c r="B65" s="5" t="s">
        <v>661</v>
      </c>
    </row>
    <row r="66" spans="1:2" x14ac:dyDescent="0.25">
      <c r="A66" s="5" t="s">
        <v>114</v>
      </c>
      <c r="B66" s="5" t="s">
        <v>660</v>
      </c>
    </row>
    <row r="67" spans="1:2" x14ac:dyDescent="0.25">
      <c r="A67" s="5" t="s">
        <v>115</v>
      </c>
      <c r="B67" s="5" t="s">
        <v>659</v>
      </c>
    </row>
    <row r="68" spans="1:2" x14ac:dyDescent="0.25">
      <c r="A68" s="5" t="s">
        <v>116</v>
      </c>
      <c r="B68" s="5" t="s">
        <v>658</v>
      </c>
    </row>
    <row r="69" spans="1:2" x14ac:dyDescent="0.25">
      <c r="A69" s="5" t="s">
        <v>117</v>
      </c>
      <c r="B69" s="5" t="s">
        <v>657</v>
      </c>
    </row>
    <row r="70" spans="1:2" x14ac:dyDescent="0.25">
      <c r="A70" s="5" t="s">
        <v>118</v>
      </c>
      <c r="B70" s="5" t="s">
        <v>656</v>
      </c>
    </row>
    <row r="71" spans="1:2" x14ac:dyDescent="0.25">
      <c r="A71" s="5" t="s">
        <v>119</v>
      </c>
      <c r="B71" s="5" t="s">
        <v>655</v>
      </c>
    </row>
    <row r="72" spans="1:2" x14ac:dyDescent="0.25">
      <c r="A72" s="5" t="s">
        <v>120</v>
      </c>
      <c r="B72" s="5" t="s">
        <v>654</v>
      </c>
    </row>
    <row r="73" spans="1:2" x14ac:dyDescent="0.25">
      <c r="A73" s="5" t="s">
        <v>13</v>
      </c>
      <c r="B73" s="5" t="s">
        <v>653</v>
      </c>
    </row>
    <row r="74" spans="1:2" x14ac:dyDescent="0.25">
      <c r="A74" s="5" t="s">
        <v>34</v>
      </c>
      <c r="B74" s="5" t="s">
        <v>652</v>
      </c>
    </row>
    <row r="75" spans="1:2" x14ac:dyDescent="0.25">
      <c r="A75" s="5" t="s">
        <v>121</v>
      </c>
      <c r="B75" s="5" t="s">
        <v>651</v>
      </c>
    </row>
    <row r="76" spans="1:2" x14ac:dyDescent="0.25">
      <c r="A76" s="5" t="s">
        <v>122</v>
      </c>
      <c r="B76" s="5" t="s">
        <v>650</v>
      </c>
    </row>
    <row r="77" spans="1:2" x14ac:dyDescent="0.25">
      <c r="A77" s="5" t="s">
        <v>123</v>
      </c>
      <c r="B77" s="5" t="s">
        <v>649</v>
      </c>
    </row>
    <row r="78" spans="1:2" x14ac:dyDescent="0.25">
      <c r="A78" s="5" t="s">
        <v>124</v>
      </c>
      <c r="B78" s="5" t="s">
        <v>648</v>
      </c>
    </row>
    <row r="79" spans="1:2" x14ac:dyDescent="0.25">
      <c r="A79" s="5" t="s">
        <v>125</v>
      </c>
      <c r="B79" s="5" t="s">
        <v>647</v>
      </c>
    </row>
    <row r="80" spans="1:2" x14ac:dyDescent="0.25">
      <c r="A80" s="5" t="s">
        <v>126</v>
      </c>
      <c r="B80" s="5" t="s">
        <v>646</v>
      </c>
    </row>
    <row r="81" spans="1:2" x14ac:dyDescent="0.25">
      <c r="A81" s="5" t="s">
        <v>127</v>
      </c>
      <c r="B81" s="5" t="s">
        <v>645</v>
      </c>
    </row>
    <row r="82" spans="1:2" x14ac:dyDescent="0.25">
      <c r="A82" s="5" t="s">
        <v>128</v>
      </c>
      <c r="B82" s="5" t="s">
        <v>644</v>
      </c>
    </row>
    <row r="83" spans="1:2" x14ac:dyDescent="0.25">
      <c r="A83" s="5" t="s">
        <v>129</v>
      </c>
      <c r="B83" s="5" t="s">
        <v>643</v>
      </c>
    </row>
    <row r="84" spans="1:2" x14ac:dyDescent="0.25">
      <c r="A84" s="5" t="s">
        <v>130</v>
      </c>
      <c r="B84" s="5" t="s">
        <v>642</v>
      </c>
    </row>
    <row r="85" spans="1:2" x14ac:dyDescent="0.25">
      <c r="A85" s="5" t="s">
        <v>131</v>
      </c>
      <c r="B85" s="5" t="s">
        <v>641</v>
      </c>
    </row>
    <row r="86" spans="1:2" x14ac:dyDescent="0.25">
      <c r="A86" s="5" t="s">
        <v>31</v>
      </c>
      <c r="B86" s="5" t="s">
        <v>640</v>
      </c>
    </row>
    <row r="87" spans="1:2" x14ac:dyDescent="0.25">
      <c r="A87" s="5" t="s">
        <v>33</v>
      </c>
      <c r="B87" s="5" t="s">
        <v>639</v>
      </c>
    </row>
    <row r="88" spans="1:2" x14ac:dyDescent="0.25">
      <c r="A88" s="5" t="s">
        <v>132</v>
      </c>
      <c r="B88" s="5" t="s">
        <v>638</v>
      </c>
    </row>
    <row r="89" spans="1:2" x14ac:dyDescent="0.25">
      <c r="A89" s="5" t="s">
        <v>133</v>
      </c>
      <c r="B89" s="5" t="s">
        <v>637</v>
      </c>
    </row>
    <row r="90" spans="1:2" x14ac:dyDescent="0.25">
      <c r="A90" s="5" t="s">
        <v>134</v>
      </c>
      <c r="B90" s="5" t="s">
        <v>636</v>
      </c>
    </row>
    <row r="91" spans="1:2" x14ac:dyDescent="0.25">
      <c r="A91" s="5" t="s">
        <v>135</v>
      </c>
      <c r="B91" s="5" t="s">
        <v>635</v>
      </c>
    </row>
    <row r="92" spans="1:2" x14ac:dyDescent="0.25">
      <c r="A92" s="5" t="s">
        <v>136</v>
      </c>
      <c r="B92" s="5" t="s">
        <v>634</v>
      </c>
    </row>
    <row r="93" spans="1:2" x14ac:dyDescent="0.25">
      <c r="A93" s="5" t="s">
        <v>137</v>
      </c>
      <c r="B93" s="5" t="s">
        <v>633</v>
      </c>
    </row>
    <row r="94" spans="1:2" x14ac:dyDescent="0.25">
      <c r="A94" s="5" t="s">
        <v>138</v>
      </c>
      <c r="B94" s="5" t="s">
        <v>632</v>
      </c>
    </row>
    <row r="95" spans="1:2" x14ac:dyDescent="0.25">
      <c r="A95" s="5" t="s">
        <v>139</v>
      </c>
      <c r="B95" s="5" t="s">
        <v>631</v>
      </c>
    </row>
    <row r="96" spans="1:2" x14ac:dyDescent="0.25">
      <c r="A96" s="5" t="s">
        <v>140</v>
      </c>
      <c r="B96" s="5" t="s">
        <v>630</v>
      </c>
    </row>
    <row r="97" spans="1:2" x14ac:dyDescent="0.25">
      <c r="A97" s="5" t="s">
        <v>141</v>
      </c>
      <c r="B97" s="5" t="s">
        <v>629</v>
      </c>
    </row>
    <row r="98" spans="1:2" x14ac:dyDescent="0.25">
      <c r="A98" s="5" t="s">
        <v>142</v>
      </c>
      <c r="B98" s="5" t="s">
        <v>628</v>
      </c>
    </row>
    <row r="99" spans="1:2" x14ac:dyDescent="0.25">
      <c r="A99" s="5" t="s">
        <v>143</v>
      </c>
      <c r="B99" s="5" t="s">
        <v>627</v>
      </c>
    </row>
    <row r="100" spans="1:2" x14ac:dyDescent="0.25">
      <c r="A100" s="5" t="s">
        <v>144</v>
      </c>
      <c r="B100" s="5" t="s">
        <v>626</v>
      </c>
    </row>
    <row r="101" spans="1:2" x14ac:dyDescent="0.25">
      <c r="A101" s="5" t="s">
        <v>145</v>
      </c>
      <c r="B101" s="5" t="s">
        <v>625</v>
      </c>
    </row>
    <row r="102" spans="1:2" x14ac:dyDescent="0.25">
      <c r="A102" s="5" t="s">
        <v>146</v>
      </c>
      <c r="B102" s="5" t="s">
        <v>624</v>
      </c>
    </row>
    <row r="103" spans="1:2" x14ac:dyDescent="0.25">
      <c r="A103" s="5" t="s">
        <v>147</v>
      </c>
      <c r="B103" s="5" t="s">
        <v>623</v>
      </c>
    </row>
    <row r="104" spans="1:2" x14ac:dyDescent="0.25">
      <c r="A104" s="5" t="s">
        <v>148</v>
      </c>
      <c r="B104" s="5" t="s">
        <v>622</v>
      </c>
    </row>
    <row r="105" spans="1:2" x14ac:dyDescent="0.25">
      <c r="A105" s="5" t="s">
        <v>149</v>
      </c>
      <c r="B105" s="5" t="s">
        <v>621</v>
      </c>
    </row>
    <row r="106" spans="1:2" x14ac:dyDescent="0.25">
      <c r="A106" s="5" t="s">
        <v>150</v>
      </c>
      <c r="B106" s="5" t="s">
        <v>620</v>
      </c>
    </row>
    <row r="107" spans="1:2" x14ac:dyDescent="0.25">
      <c r="A107" s="5" t="s">
        <v>151</v>
      </c>
      <c r="B107" s="5" t="s">
        <v>619</v>
      </c>
    </row>
    <row r="108" spans="1:2" x14ac:dyDescent="0.25">
      <c r="A108" s="5" t="s">
        <v>152</v>
      </c>
      <c r="B108" s="5" t="s">
        <v>618</v>
      </c>
    </row>
    <row r="109" spans="1:2" x14ac:dyDescent="0.25">
      <c r="A109" s="5" t="s">
        <v>21</v>
      </c>
      <c r="B109" s="5" t="s">
        <v>617</v>
      </c>
    </row>
    <row r="110" spans="1:2" x14ac:dyDescent="0.25">
      <c r="A110" s="5" t="s">
        <v>153</v>
      </c>
      <c r="B110" s="5" t="s">
        <v>616</v>
      </c>
    </row>
    <row r="111" spans="1:2" x14ac:dyDescent="0.25">
      <c r="A111" s="5" t="s">
        <v>154</v>
      </c>
      <c r="B111" s="5" t="s">
        <v>615</v>
      </c>
    </row>
    <row r="112" spans="1:2" x14ac:dyDescent="0.25">
      <c r="A112" s="5" t="s">
        <v>155</v>
      </c>
      <c r="B112" s="5" t="s">
        <v>614</v>
      </c>
    </row>
    <row r="113" spans="1:2" x14ac:dyDescent="0.25">
      <c r="A113" s="5" t="s">
        <v>156</v>
      </c>
      <c r="B113" s="5" t="s">
        <v>613</v>
      </c>
    </row>
    <row r="114" spans="1:2" x14ac:dyDescent="0.25">
      <c r="A114" s="5" t="s">
        <v>38</v>
      </c>
      <c r="B114" s="5" t="s">
        <v>612</v>
      </c>
    </row>
    <row r="115" spans="1:2" x14ac:dyDescent="0.25">
      <c r="A115" s="5" t="s">
        <v>41</v>
      </c>
      <c r="B115" s="5" t="s">
        <v>611</v>
      </c>
    </row>
    <row r="116" spans="1:2" x14ac:dyDescent="0.25">
      <c r="A116" s="5" t="s">
        <v>157</v>
      </c>
      <c r="B116" s="5" t="s">
        <v>610</v>
      </c>
    </row>
    <row r="117" spans="1:2" x14ac:dyDescent="0.25">
      <c r="A117" s="5" t="s">
        <v>158</v>
      </c>
      <c r="B117" s="5" t="s">
        <v>609</v>
      </c>
    </row>
    <row r="118" spans="1:2" x14ac:dyDescent="0.25">
      <c r="A118" s="5" t="s">
        <v>159</v>
      </c>
      <c r="B118" s="5" t="s">
        <v>608</v>
      </c>
    </row>
    <row r="119" spans="1:2" x14ac:dyDescent="0.25">
      <c r="A119" s="5" t="s">
        <v>160</v>
      </c>
      <c r="B119" s="5" t="s">
        <v>607</v>
      </c>
    </row>
    <row r="120" spans="1:2" x14ac:dyDescent="0.25">
      <c r="A120" s="5" t="s">
        <v>161</v>
      </c>
      <c r="B120" s="5" t="s">
        <v>606</v>
      </c>
    </row>
    <row r="121" spans="1:2" x14ac:dyDescent="0.25">
      <c r="A121" s="5" t="s">
        <v>162</v>
      </c>
      <c r="B121" s="5" t="s">
        <v>605</v>
      </c>
    </row>
    <row r="122" spans="1:2" x14ac:dyDescent="0.25">
      <c r="A122" s="5" t="s">
        <v>163</v>
      </c>
      <c r="B122" s="5" t="s">
        <v>604</v>
      </c>
    </row>
    <row r="123" spans="1:2" x14ac:dyDescent="0.25">
      <c r="A123" s="5" t="s">
        <v>164</v>
      </c>
      <c r="B123" s="5" t="s">
        <v>603</v>
      </c>
    </row>
    <row r="124" spans="1:2" x14ac:dyDescent="0.25">
      <c r="A124" s="5" t="s">
        <v>39</v>
      </c>
      <c r="B124" s="5" t="s">
        <v>602</v>
      </c>
    </row>
    <row r="125" spans="1:2" x14ac:dyDescent="0.25">
      <c r="A125" s="5" t="s">
        <v>165</v>
      </c>
      <c r="B125" s="5" t="s">
        <v>601</v>
      </c>
    </row>
    <row r="126" spans="1:2" x14ac:dyDescent="0.25">
      <c r="A126" s="5" t="s">
        <v>166</v>
      </c>
      <c r="B126" s="5" t="s">
        <v>600</v>
      </c>
    </row>
    <row r="127" spans="1:2" x14ac:dyDescent="0.25">
      <c r="A127" s="5" t="s">
        <v>18</v>
      </c>
      <c r="B127" s="5" t="s">
        <v>599</v>
      </c>
    </row>
    <row r="128" spans="1:2" x14ac:dyDescent="0.25">
      <c r="A128" s="5" t="s">
        <v>167</v>
      </c>
      <c r="B128" s="5" t="s">
        <v>598</v>
      </c>
    </row>
    <row r="129" spans="1:2" x14ac:dyDescent="0.25">
      <c r="A129" s="5" t="s">
        <v>168</v>
      </c>
      <c r="B129" s="5" t="s">
        <v>597</v>
      </c>
    </row>
    <row r="130" spans="1:2" x14ac:dyDescent="0.25">
      <c r="A130" s="5" t="s">
        <v>169</v>
      </c>
      <c r="B130" s="5" t="s">
        <v>596</v>
      </c>
    </row>
    <row r="131" spans="1:2" x14ac:dyDescent="0.25">
      <c r="A131" s="5" t="s">
        <v>170</v>
      </c>
      <c r="B131" s="5" t="s">
        <v>595</v>
      </c>
    </row>
    <row r="132" spans="1:2" x14ac:dyDescent="0.25">
      <c r="A132" s="5" t="s">
        <v>171</v>
      </c>
      <c r="B132" s="5" t="s">
        <v>594</v>
      </c>
    </row>
    <row r="133" spans="1:2" x14ac:dyDescent="0.25">
      <c r="A133" s="5" t="s">
        <v>172</v>
      </c>
      <c r="B133" s="5" t="s">
        <v>593</v>
      </c>
    </row>
    <row r="134" spans="1:2" x14ac:dyDescent="0.25">
      <c r="A134" s="5" t="s">
        <v>173</v>
      </c>
      <c r="B134" s="5" t="s">
        <v>592</v>
      </c>
    </row>
    <row r="135" spans="1:2" x14ac:dyDescent="0.25">
      <c r="A135" s="5" t="s">
        <v>174</v>
      </c>
      <c r="B135" s="5" t="s">
        <v>591</v>
      </c>
    </row>
    <row r="136" spans="1:2" x14ac:dyDescent="0.25">
      <c r="A136" s="5" t="s">
        <v>175</v>
      </c>
      <c r="B136" s="5" t="s">
        <v>590</v>
      </c>
    </row>
    <row r="137" spans="1:2" x14ac:dyDescent="0.25">
      <c r="A137" s="5" t="s">
        <v>37</v>
      </c>
      <c r="B137" s="5" t="s">
        <v>589</v>
      </c>
    </row>
    <row r="138" spans="1:2" x14ac:dyDescent="0.25">
      <c r="A138" s="5" t="s">
        <v>176</v>
      </c>
      <c r="B138" s="5" t="s">
        <v>588</v>
      </c>
    </row>
    <row r="139" spans="1:2" x14ac:dyDescent="0.25">
      <c r="A139" s="5" t="s">
        <v>177</v>
      </c>
      <c r="B139" s="5" t="s">
        <v>587</v>
      </c>
    </row>
    <row r="140" spans="1:2" x14ac:dyDescent="0.25">
      <c r="A140" s="5" t="s">
        <v>178</v>
      </c>
      <c r="B140" s="5" t="s">
        <v>586</v>
      </c>
    </row>
    <row r="141" spans="1:2" x14ac:dyDescent="0.25">
      <c r="A141" s="5" t="s">
        <v>179</v>
      </c>
      <c r="B141" s="5" t="s">
        <v>585</v>
      </c>
    </row>
    <row r="142" spans="1:2" x14ac:dyDescent="0.25">
      <c r="A142" s="5" t="s">
        <v>180</v>
      </c>
      <c r="B142" s="5" t="s">
        <v>584</v>
      </c>
    </row>
    <row r="143" spans="1:2" x14ac:dyDescent="0.25">
      <c r="A143" s="5" t="s">
        <v>181</v>
      </c>
      <c r="B143" s="5" t="s">
        <v>583</v>
      </c>
    </row>
    <row r="144" spans="1:2" x14ac:dyDescent="0.25">
      <c r="A144" s="5" t="s">
        <v>182</v>
      </c>
      <c r="B144" s="5" t="s">
        <v>582</v>
      </c>
    </row>
    <row r="145" spans="1:2" x14ac:dyDescent="0.25">
      <c r="A145" s="5" t="s">
        <v>183</v>
      </c>
      <c r="B145" s="5" t="s">
        <v>581</v>
      </c>
    </row>
    <row r="146" spans="1:2" x14ac:dyDescent="0.25">
      <c r="A146" s="5" t="s">
        <v>184</v>
      </c>
      <c r="B146" s="5" t="s">
        <v>580</v>
      </c>
    </row>
    <row r="147" spans="1:2" x14ac:dyDescent="0.25">
      <c r="A147" s="5" t="s">
        <v>185</v>
      </c>
      <c r="B147" s="5" t="s">
        <v>579</v>
      </c>
    </row>
    <row r="148" spans="1:2" x14ac:dyDescent="0.25">
      <c r="A148" s="5" t="s">
        <v>186</v>
      </c>
      <c r="B148" s="5" t="s">
        <v>578</v>
      </c>
    </row>
    <row r="149" spans="1:2" x14ac:dyDescent="0.25">
      <c r="A149" s="5" t="s">
        <v>187</v>
      </c>
      <c r="B149" s="5" t="s">
        <v>577</v>
      </c>
    </row>
    <row r="150" spans="1:2" x14ac:dyDescent="0.25">
      <c r="A150" s="5" t="s">
        <v>188</v>
      </c>
      <c r="B150" s="5" t="s">
        <v>576</v>
      </c>
    </row>
    <row r="151" spans="1:2" x14ac:dyDescent="0.25">
      <c r="A151" s="5" t="s">
        <v>189</v>
      </c>
      <c r="B151" s="5" t="s">
        <v>575</v>
      </c>
    </row>
    <row r="152" spans="1:2" x14ac:dyDescent="0.25">
      <c r="A152" s="5" t="s">
        <v>9</v>
      </c>
      <c r="B152" s="5" t="s">
        <v>574</v>
      </c>
    </row>
    <row r="153" spans="1:2" x14ac:dyDescent="0.25">
      <c r="A153" s="5" t="s">
        <v>190</v>
      </c>
      <c r="B153" s="5" t="s">
        <v>573</v>
      </c>
    </row>
    <row r="154" spans="1:2" x14ac:dyDescent="0.25">
      <c r="A154" s="5" t="s">
        <v>44</v>
      </c>
      <c r="B154" s="5" t="s">
        <v>572</v>
      </c>
    </row>
    <row r="155" spans="1:2" x14ac:dyDescent="0.25">
      <c r="A155" s="5" t="s">
        <v>191</v>
      </c>
      <c r="B155" s="5" t="s">
        <v>571</v>
      </c>
    </row>
    <row r="156" spans="1:2" x14ac:dyDescent="0.25">
      <c r="A156" s="5" t="s">
        <v>192</v>
      </c>
      <c r="B156" s="5" t="s">
        <v>570</v>
      </c>
    </row>
    <row r="157" spans="1:2" x14ac:dyDescent="0.25">
      <c r="A157" s="5" t="s">
        <v>8</v>
      </c>
      <c r="B157" s="5" t="s">
        <v>569</v>
      </c>
    </row>
    <row r="158" spans="1:2" x14ac:dyDescent="0.25">
      <c r="A158" s="5" t="s">
        <v>193</v>
      </c>
      <c r="B158" s="5" t="s">
        <v>568</v>
      </c>
    </row>
    <row r="159" spans="1:2" x14ac:dyDescent="0.25">
      <c r="A159" s="5" t="s">
        <v>194</v>
      </c>
      <c r="B159" s="5" t="s">
        <v>567</v>
      </c>
    </row>
    <row r="160" spans="1:2" x14ac:dyDescent="0.25">
      <c r="A160" s="5" t="s">
        <v>195</v>
      </c>
      <c r="B160" s="5" t="s">
        <v>566</v>
      </c>
    </row>
    <row r="161" spans="1:2" x14ac:dyDescent="0.25">
      <c r="A161" s="5" t="s">
        <v>196</v>
      </c>
      <c r="B161" s="5" t="s">
        <v>565</v>
      </c>
    </row>
    <row r="162" spans="1:2" x14ac:dyDescent="0.25">
      <c r="A162" s="5" t="s">
        <v>197</v>
      </c>
      <c r="B162" s="5" t="s">
        <v>564</v>
      </c>
    </row>
    <row r="163" spans="1:2" x14ac:dyDescent="0.25">
      <c r="A163" s="5" t="s">
        <v>198</v>
      </c>
      <c r="B163" s="5" t="s">
        <v>563</v>
      </c>
    </row>
    <row r="164" spans="1:2" x14ac:dyDescent="0.25">
      <c r="A164" s="5" t="s">
        <v>199</v>
      </c>
      <c r="B164" s="5" t="s">
        <v>562</v>
      </c>
    </row>
    <row r="165" spans="1:2" x14ac:dyDescent="0.25">
      <c r="A165" s="5" t="s">
        <v>14</v>
      </c>
      <c r="B165" s="5" t="s">
        <v>561</v>
      </c>
    </row>
    <row r="166" spans="1:2" x14ac:dyDescent="0.25">
      <c r="A166" s="5" t="s">
        <v>200</v>
      </c>
      <c r="B166" s="5" t="s">
        <v>560</v>
      </c>
    </row>
    <row r="167" spans="1:2" x14ac:dyDescent="0.25">
      <c r="A167" s="5" t="s">
        <v>201</v>
      </c>
      <c r="B167" s="5" t="s">
        <v>559</v>
      </c>
    </row>
    <row r="168" spans="1:2" x14ac:dyDescent="0.25">
      <c r="A168" s="5" t="s">
        <v>202</v>
      </c>
      <c r="B168" s="5" t="s">
        <v>558</v>
      </c>
    </row>
    <row r="169" spans="1:2" x14ac:dyDescent="0.25">
      <c r="A169" s="5" t="s">
        <v>203</v>
      </c>
      <c r="B169" s="5" t="s">
        <v>557</v>
      </c>
    </row>
    <row r="170" spans="1:2" x14ac:dyDescent="0.25">
      <c r="A170" s="5" t="s">
        <v>204</v>
      </c>
      <c r="B170" s="5" t="s">
        <v>556</v>
      </c>
    </row>
    <row r="171" spans="1:2" x14ac:dyDescent="0.25">
      <c r="A171" s="5" t="s">
        <v>205</v>
      </c>
      <c r="B171" s="5" t="s">
        <v>555</v>
      </c>
    </row>
    <row r="172" spans="1:2" x14ac:dyDescent="0.25">
      <c r="A172" s="5" t="s">
        <v>206</v>
      </c>
      <c r="B172" s="5" t="s">
        <v>554</v>
      </c>
    </row>
    <row r="173" spans="1:2" x14ac:dyDescent="0.25">
      <c r="A173" s="5" t="s">
        <v>207</v>
      </c>
      <c r="B173" s="5" t="s">
        <v>553</v>
      </c>
    </row>
    <row r="174" spans="1:2" x14ac:dyDescent="0.25">
      <c r="A174" s="5" t="s">
        <v>20</v>
      </c>
      <c r="B174" s="5" t="s">
        <v>552</v>
      </c>
    </row>
    <row r="175" spans="1:2" x14ac:dyDescent="0.25">
      <c r="A175" s="5" t="s">
        <v>208</v>
      </c>
      <c r="B175" s="5" t="s">
        <v>551</v>
      </c>
    </row>
    <row r="176" spans="1:2" x14ac:dyDescent="0.25">
      <c r="A176" s="5" t="s">
        <v>209</v>
      </c>
      <c r="B176" s="5" t="s">
        <v>550</v>
      </c>
    </row>
    <row r="177" spans="1:2" x14ac:dyDescent="0.25">
      <c r="A177" s="5" t="s">
        <v>210</v>
      </c>
      <c r="B177" s="5" t="s">
        <v>549</v>
      </c>
    </row>
    <row r="178" spans="1:2" x14ac:dyDescent="0.25">
      <c r="A178" s="5" t="s">
        <v>11</v>
      </c>
      <c r="B178" s="5" t="s">
        <v>548</v>
      </c>
    </row>
    <row r="179" spans="1:2" x14ac:dyDescent="0.25">
      <c r="A179" s="5" t="s">
        <v>22</v>
      </c>
      <c r="B179" s="5" t="s">
        <v>547</v>
      </c>
    </row>
    <row r="180" spans="1:2" x14ac:dyDescent="0.25">
      <c r="A180" s="5" t="s">
        <v>211</v>
      </c>
      <c r="B180" s="5" t="s">
        <v>546</v>
      </c>
    </row>
    <row r="181" spans="1:2" x14ac:dyDescent="0.25">
      <c r="A181" s="5" t="s">
        <v>212</v>
      </c>
      <c r="B181" s="5" t="s">
        <v>545</v>
      </c>
    </row>
    <row r="182" spans="1:2" x14ac:dyDescent="0.25">
      <c r="A182" s="5" t="s">
        <v>213</v>
      </c>
      <c r="B182" s="5" t="s">
        <v>544</v>
      </c>
    </row>
    <row r="183" spans="1:2" x14ac:dyDescent="0.25">
      <c r="A183" s="5" t="s">
        <v>26</v>
      </c>
      <c r="B183" s="5" t="s">
        <v>543</v>
      </c>
    </row>
    <row r="184" spans="1:2" x14ac:dyDescent="0.25">
      <c r="A184" s="5" t="s">
        <v>214</v>
      </c>
      <c r="B184" s="5" t="s">
        <v>542</v>
      </c>
    </row>
    <row r="185" spans="1:2" x14ac:dyDescent="0.25">
      <c r="A185" s="5" t="s">
        <v>215</v>
      </c>
      <c r="B185" s="5" t="s">
        <v>541</v>
      </c>
    </row>
    <row r="186" spans="1:2" x14ac:dyDescent="0.25">
      <c r="A186" s="5" t="s">
        <v>216</v>
      </c>
      <c r="B186" s="5" t="s">
        <v>540</v>
      </c>
    </row>
    <row r="187" spans="1:2" x14ac:dyDescent="0.25">
      <c r="A187" s="5" t="s">
        <v>217</v>
      </c>
      <c r="B187" s="5" t="s">
        <v>539</v>
      </c>
    </row>
    <row r="188" spans="1:2" x14ac:dyDescent="0.25">
      <c r="A188" s="5" t="s">
        <v>218</v>
      </c>
      <c r="B188" s="5" t="s">
        <v>538</v>
      </c>
    </row>
    <row r="189" spans="1:2" x14ac:dyDescent="0.25">
      <c r="A189" s="5" t="s">
        <v>219</v>
      </c>
      <c r="B189" s="5" t="s">
        <v>537</v>
      </c>
    </row>
    <row r="190" spans="1:2" x14ac:dyDescent="0.25">
      <c r="A190" s="5" t="s">
        <v>220</v>
      </c>
      <c r="B190" s="5" t="s">
        <v>536</v>
      </c>
    </row>
    <row r="191" spans="1:2" x14ac:dyDescent="0.25">
      <c r="A191" s="5" t="s">
        <v>221</v>
      </c>
      <c r="B191" s="5" t="s">
        <v>535</v>
      </c>
    </row>
    <row r="192" spans="1:2" x14ac:dyDescent="0.25">
      <c r="A192" s="5" t="s">
        <v>222</v>
      </c>
      <c r="B192" s="5" t="s">
        <v>534</v>
      </c>
    </row>
    <row r="193" spans="1:2" x14ac:dyDescent="0.25">
      <c r="A193" s="5" t="s">
        <v>223</v>
      </c>
      <c r="B193" s="5" t="s">
        <v>533</v>
      </c>
    </row>
    <row r="194" spans="1:2" x14ac:dyDescent="0.25">
      <c r="A194" s="5" t="s">
        <v>224</v>
      </c>
      <c r="B194" s="5" t="s">
        <v>532</v>
      </c>
    </row>
    <row r="195" spans="1:2" x14ac:dyDescent="0.25">
      <c r="A195" s="5" t="s">
        <v>23</v>
      </c>
      <c r="B195" s="5" t="s">
        <v>531</v>
      </c>
    </row>
    <row r="196" spans="1:2" x14ac:dyDescent="0.25">
      <c r="A196" s="5" t="s">
        <v>225</v>
      </c>
      <c r="B196" s="5" t="s">
        <v>530</v>
      </c>
    </row>
    <row r="197" spans="1:2" x14ac:dyDescent="0.25">
      <c r="A197" s="5" t="s">
        <v>226</v>
      </c>
      <c r="B197" s="5" t="s">
        <v>529</v>
      </c>
    </row>
    <row r="198" spans="1:2" x14ac:dyDescent="0.25">
      <c r="A198" s="5" t="s">
        <v>227</v>
      </c>
      <c r="B198" s="5" t="s">
        <v>528</v>
      </c>
    </row>
    <row r="199" spans="1:2" x14ac:dyDescent="0.25">
      <c r="A199" s="5" t="s">
        <v>43</v>
      </c>
      <c r="B199" s="5" t="s">
        <v>527</v>
      </c>
    </row>
    <row r="200" spans="1:2" x14ac:dyDescent="0.25">
      <c r="A200" s="5" t="s">
        <v>228</v>
      </c>
      <c r="B200" s="5" t="s">
        <v>526</v>
      </c>
    </row>
    <row r="201" spans="1:2" x14ac:dyDescent="0.25">
      <c r="A201" s="5" t="s">
        <v>229</v>
      </c>
      <c r="B201" s="5" t="s">
        <v>525</v>
      </c>
    </row>
    <row r="202" spans="1:2" x14ac:dyDescent="0.25">
      <c r="A202" s="5" t="s">
        <v>230</v>
      </c>
      <c r="B202" s="5" t="s">
        <v>524</v>
      </c>
    </row>
    <row r="203" spans="1:2" x14ac:dyDescent="0.25">
      <c r="A203" s="5" t="s">
        <v>231</v>
      </c>
      <c r="B203" s="5" t="s">
        <v>523</v>
      </c>
    </row>
    <row r="204" spans="1:2" x14ac:dyDescent="0.25">
      <c r="A204" s="5" t="s">
        <v>232</v>
      </c>
      <c r="B204" s="5" t="s">
        <v>522</v>
      </c>
    </row>
    <row r="205" spans="1:2" x14ac:dyDescent="0.25">
      <c r="A205" s="5" t="s">
        <v>233</v>
      </c>
      <c r="B205" s="5" t="s">
        <v>521</v>
      </c>
    </row>
    <row r="206" spans="1:2" x14ac:dyDescent="0.25">
      <c r="A206" s="5" t="s">
        <v>234</v>
      </c>
      <c r="B206" s="5" t="s">
        <v>520</v>
      </c>
    </row>
    <row r="207" spans="1:2" x14ac:dyDescent="0.25">
      <c r="A207" s="5" t="s">
        <v>235</v>
      </c>
      <c r="B207" s="5" t="s">
        <v>519</v>
      </c>
    </row>
    <row r="208" spans="1:2" x14ac:dyDescent="0.25">
      <c r="A208" s="5" t="s">
        <v>236</v>
      </c>
      <c r="B208" s="5" t="s">
        <v>518</v>
      </c>
    </row>
    <row r="209" spans="1:2" x14ac:dyDescent="0.25">
      <c r="A209" s="5" t="s">
        <v>237</v>
      </c>
      <c r="B209" s="5" t="s">
        <v>517</v>
      </c>
    </row>
    <row r="210" spans="1:2" x14ac:dyDescent="0.25">
      <c r="A210" s="5" t="s">
        <v>238</v>
      </c>
      <c r="B210" s="5" t="s">
        <v>516</v>
      </c>
    </row>
    <row r="211" spans="1:2" x14ac:dyDescent="0.25">
      <c r="A211" s="5" t="s">
        <v>239</v>
      </c>
      <c r="B211" s="5" t="s">
        <v>515</v>
      </c>
    </row>
    <row r="212" spans="1:2" x14ac:dyDescent="0.25">
      <c r="A212" s="5" t="s">
        <v>240</v>
      </c>
      <c r="B212" s="5" t="s">
        <v>514</v>
      </c>
    </row>
    <row r="213" spans="1:2" x14ac:dyDescent="0.25">
      <c r="A213" s="5" t="s">
        <v>40</v>
      </c>
      <c r="B213" s="5" t="s">
        <v>513</v>
      </c>
    </row>
    <row r="214" spans="1:2" x14ac:dyDescent="0.25">
      <c r="A214" s="5" t="s">
        <v>241</v>
      </c>
      <c r="B214" s="5" t="s">
        <v>512</v>
      </c>
    </row>
    <row r="215" spans="1:2" x14ac:dyDescent="0.25">
      <c r="A215" s="5" t="s">
        <v>242</v>
      </c>
      <c r="B215" s="5" t="s">
        <v>511</v>
      </c>
    </row>
    <row r="216" spans="1:2" x14ac:dyDescent="0.25">
      <c r="A216" s="5" t="s">
        <v>243</v>
      </c>
      <c r="B216" s="5" t="s">
        <v>510</v>
      </c>
    </row>
    <row r="217" spans="1:2" x14ac:dyDescent="0.25">
      <c r="A217" s="5" t="s">
        <v>244</v>
      </c>
      <c r="B217" s="5" t="s">
        <v>509</v>
      </c>
    </row>
    <row r="218" spans="1:2" x14ac:dyDescent="0.25">
      <c r="A218" s="5" t="s">
        <v>245</v>
      </c>
      <c r="B218" s="5" t="s">
        <v>508</v>
      </c>
    </row>
    <row r="219" spans="1:2" x14ac:dyDescent="0.25">
      <c r="A219" s="5" t="s">
        <v>246</v>
      </c>
      <c r="B219" s="5" t="s">
        <v>507</v>
      </c>
    </row>
    <row r="220" spans="1:2" x14ac:dyDescent="0.25">
      <c r="A220" s="5" t="s">
        <v>15</v>
      </c>
      <c r="B220" s="5" t="s">
        <v>506</v>
      </c>
    </row>
    <row r="221" spans="1:2" x14ac:dyDescent="0.25">
      <c r="A221" s="5" t="s">
        <v>247</v>
      </c>
      <c r="B221" s="5" t="s">
        <v>505</v>
      </c>
    </row>
    <row r="222" spans="1:2" x14ac:dyDescent="0.25">
      <c r="A222" s="5" t="s">
        <v>248</v>
      </c>
      <c r="B222" s="5" t="s">
        <v>504</v>
      </c>
    </row>
    <row r="223" spans="1:2" x14ac:dyDescent="0.25">
      <c r="A223" s="5" t="s">
        <v>249</v>
      </c>
      <c r="B223" s="5" t="s">
        <v>503</v>
      </c>
    </row>
    <row r="224" spans="1:2" x14ac:dyDescent="0.25">
      <c r="A224" s="5" t="s">
        <v>250</v>
      </c>
      <c r="B224" s="5" t="s">
        <v>502</v>
      </c>
    </row>
    <row r="225" spans="1:2" x14ac:dyDescent="0.25">
      <c r="A225" s="5" t="s">
        <v>251</v>
      </c>
      <c r="B225" s="5" t="s">
        <v>501</v>
      </c>
    </row>
    <row r="226" spans="1:2" x14ac:dyDescent="0.25">
      <c r="A226" s="5" t="s">
        <v>252</v>
      </c>
      <c r="B226" s="5" t="s">
        <v>500</v>
      </c>
    </row>
    <row r="227" spans="1:2" x14ac:dyDescent="0.25">
      <c r="A227" s="5" t="s">
        <v>253</v>
      </c>
      <c r="B227" s="5" t="s">
        <v>499</v>
      </c>
    </row>
    <row r="228" spans="1:2" x14ac:dyDescent="0.25">
      <c r="A228" s="5" t="s">
        <v>254</v>
      </c>
      <c r="B228" s="5" t="s">
        <v>498</v>
      </c>
    </row>
    <row r="229" spans="1:2" x14ac:dyDescent="0.25">
      <c r="A229" s="5" t="s">
        <v>255</v>
      </c>
      <c r="B229" s="5" t="s">
        <v>497</v>
      </c>
    </row>
    <row r="230" spans="1:2" x14ac:dyDescent="0.25">
      <c r="A230" s="5" t="s">
        <v>256</v>
      </c>
      <c r="B230" s="5" t="s">
        <v>496</v>
      </c>
    </row>
    <row r="231" spans="1:2" x14ac:dyDescent="0.25">
      <c r="A231" s="5" t="s">
        <v>32</v>
      </c>
      <c r="B231" s="5" t="s">
        <v>495</v>
      </c>
    </row>
    <row r="232" spans="1:2" x14ac:dyDescent="0.25">
      <c r="A232" s="5" t="s">
        <v>257</v>
      </c>
      <c r="B232" s="5" t="s">
        <v>494</v>
      </c>
    </row>
    <row r="233" spans="1:2" x14ac:dyDescent="0.25">
      <c r="A233" s="5" t="s">
        <v>258</v>
      </c>
      <c r="B233" s="5" t="s">
        <v>493</v>
      </c>
    </row>
    <row r="234" spans="1:2" x14ac:dyDescent="0.25">
      <c r="A234" s="5" t="s">
        <v>259</v>
      </c>
      <c r="B234" s="5" t="s">
        <v>492</v>
      </c>
    </row>
    <row r="235" spans="1:2" x14ac:dyDescent="0.25">
      <c r="A235" s="5" t="s">
        <v>260</v>
      </c>
      <c r="B235" s="5" t="s">
        <v>491</v>
      </c>
    </row>
    <row r="236" spans="1:2" x14ac:dyDescent="0.25">
      <c r="A236" s="5" t="s">
        <v>261</v>
      </c>
      <c r="B236" s="5" t="s">
        <v>490</v>
      </c>
    </row>
    <row r="237" spans="1:2" x14ac:dyDescent="0.25">
      <c r="A237" s="5" t="s">
        <v>262</v>
      </c>
      <c r="B237" s="5" t="s">
        <v>489</v>
      </c>
    </row>
    <row r="238" spans="1:2" x14ac:dyDescent="0.25">
      <c r="A238" s="5" t="s">
        <v>263</v>
      </c>
      <c r="B238" s="5" t="s">
        <v>488</v>
      </c>
    </row>
    <row r="239" spans="1:2" x14ac:dyDescent="0.25">
      <c r="A239" s="5" t="s">
        <v>264</v>
      </c>
      <c r="B239" s="5" t="s">
        <v>487</v>
      </c>
    </row>
    <row r="240" spans="1:2" x14ac:dyDescent="0.25">
      <c r="A240" s="5" t="s">
        <v>265</v>
      </c>
      <c r="B240" s="5" t="s">
        <v>486</v>
      </c>
    </row>
    <row r="241" spans="1:2" x14ac:dyDescent="0.25">
      <c r="A241" s="5" t="s">
        <v>266</v>
      </c>
      <c r="B241" s="5" t="s">
        <v>485</v>
      </c>
    </row>
    <row r="242" spans="1:2" x14ac:dyDescent="0.25">
      <c r="A242" s="5" t="s">
        <v>267</v>
      </c>
      <c r="B242" s="5" t="s">
        <v>484</v>
      </c>
    </row>
    <row r="243" spans="1:2" x14ac:dyDescent="0.25">
      <c r="A243" s="5" t="s">
        <v>268</v>
      </c>
      <c r="B243" s="5" t="s">
        <v>483</v>
      </c>
    </row>
    <row r="244" spans="1:2" x14ac:dyDescent="0.25">
      <c r="A244" s="5" t="s">
        <v>269</v>
      </c>
      <c r="B244" s="5" t="s">
        <v>482</v>
      </c>
    </row>
    <row r="245" spans="1:2" x14ac:dyDescent="0.25">
      <c r="A245" s="5" t="s">
        <v>270</v>
      </c>
      <c r="B245" s="5" t="s">
        <v>481</v>
      </c>
    </row>
    <row r="246" spans="1:2" x14ac:dyDescent="0.25">
      <c r="A246" s="5" t="s">
        <v>271</v>
      </c>
      <c r="B246" s="5" t="s">
        <v>480</v>
      </c>
    </row>
    <row r="247" spans="1:2" x14ac:dyDescent="0.25">
      <c r="A247" s="5" t="s">
        <v>272</v>
      </c>
      <c r="B247" s="5" t="s">
        <v>479</v>
      </c>
    </row>
    <row r="248" spans="1:2" x14ac:dyDescent="0.25">
      <c r="A248" s="5" t="s">
        <v>273</v>
      </c>
      <c r="B248" s="5" t="s">
        <v>478</v>
      </c>
    </row>
    <row r="249" spans="1:2" x14ac:dyDescent="0.25">
      <c r="A249" s="5" t="s">
        <v>274</v>
      </c>
      <c r="B249" s="5" t="s">
        <v>477</v>
      </c>
    </row>
    <row r="250" spans="1:2" x14ac:dyDescent="0.25">
      <c r="A250" s="5" t="s">
        <v>275</v>
      </c>
      <c r="B250" s="5" t="s">
        <v>476</v>
      </c>
    </row>
    <row r="251" spans="1:2" x14ac:dyDescent="0.25">
      <c r="A251" s="5" t="s">
        <v>276</v>
      </c>
      <c r="B251" s="5" t="s">
        <v>475</v>
      </c>
    </row>
    <row r="252" spans="1:2" x14ac:dyDescent="0.25">
      <c r="A252" s="5" t="s">
        <v>16</v>
      </c>
      <c r="B252" s="5" t="s">
        <v>474</v>
      </c>
    </row>
    <row r="253" spans="1:2" x14ac:dyDescent="0.25">
      <c r="A253" s="5" t="s">
        <v>277</v>
      </c>
      <c r="B253" s="5" t="s">
        <v>473</v>
      </c>
    </row>
    <row r="254" spans="1:2" x14ac:dyDescent="0.25">
      <c r="A254" s="5" t="s">
        <v>278</v>
      </c>
      <c r="B254" s="5" t="s">
        <v>472</v>
      </c>
    </row>
    <row r="255" spans="1:2" x14ac:dyDescent="0.25">
      <c r="A255" s="5" t="s">
        <v>279</v>
      </c>
      <c r="B255" s="5" t="s">
        <v>471</v>
      </c>
    </row>
    <row r="256" spans="1:2" x14ac:dyDescent="0.25">
      <c r="A256" s="5" t="s">
        <v>280</v>
      </c>
      <c r="B256" s="5" t="s">
        <v>470</v>
      </c>
    </row>
    <row r="257" spans="1:2" x14ac:dyDescent="0.25">
      <c r="A257" s="5" t="s">
        <v>281</v>
      </c>
      <c r="B257" s="5" t="s">
        <v>469</v>
      </c>
    </row>
    <row r="258" spans="1:2" x14ac:dyDescent="0.25">
      <c r="A258" s="5" t="s">
        <v>282</v>
      </c>
      <c r="B258" s="5" t="s">
        <v>468</v>
      </c>
    </row>
    <row r="259" spans="1:2" x14ac:dyDescent="0.25">
      <c r="A259" s="5" t="s">
        <v>283</v>
      </c>
      <c r="B259" s="5" t="s">
        <v>467</v>
      </c>
    </row>
    <row r="260" spans="1:2" x14ac:dyDescent="0.25">
      <c r="A260" s="5" t="s">
        <v>284</v>
      </c>
      <c r="B260" s="5" t="s">
        <v>466</v>
      </c>
    </row>
    <row r="261" spans="1:2" x14ac:dyDescent="0.25">
      <c r="A261" s="5" t="s">
        <v>285</v>
      </c>
      <c r="B261" s="5" t="s">
        <v>465</v>
      </c>
    </row>
    <row r="262" spans="1:2" x14ac:dyDescent="0.25">
      <c r="A262" s="5" t="s">
        <v>286</v>
      </c>
      <c r="B262" s="5" t="s">
        <v>464</v>
      </c>
    </row>
    <row r="263" spans="1:2" x14ac:dyDescent="0.25">
      <c r="A263" s="5" t="s">
        <v>287</v>
      </c>
      <c r="B263" s="5" t="s">
        <v>463</v>
      </c>
    </row>
    <row r="264" spans="1:2" x14ac:dyDescent="0.25">
      <c r="A264" s="5" t="s">
        <v>288</v>
      </c>
      <c r="B264" s="5" t="s">
        <v>462</v>
      </c>
    </row>
    <row r="265" spans="1:2" x14ac:dyDescent="0.25">
      <c r="A265" s="5" t="s">
        <v>289</v>
      </c>
      <c r="B265" s="5" t="s">
        <v>461</v>
      </c>
    </row>
    <row r="266" spans="1:2" x14ac:dyDescent="0.25">
      <c r="A266" s="5" t="s">
        <v>290</v>
      </c>
      <c r="B266" s="5" t="s">
        <v>460</v>
      </c>
    </row>
    <row r="267" spans="1:2" x14ac:dyDescent="0.25">
      <c r="A267" s="5" t="s">
        <v>291</v>
      </c>
      <c r="B267" s="5" t="s">
        <v>459</v>
      </c>
    </row>
    <row r="268" spans="1:2" x14ac:dyDescent="0.25">
      <c r="A268" s="5" t="s">
        <v>292</v>
      </c>
      <c r="B268" s="5" t="s">
        <v>458</v>
      </c>
    </row>
    <row r="269" spans="1:2" x14ac:dyDescent="0.25">
      <c r="A269" s="5" t="s">
        <v>293</v>
      </c>
      <c r="B269" s="5" t="s">
        <v>457</v>
      </c>
    </row>
    <row r="270" spans="1:2" x14ac:dyDescent="0.25">
      <c r="A270" s="5" t="s">
        <v>294</v>
      </c>
      <c r="B270" s="5" t="s">
        <v>456</v>
      </c>
    </row>
    <row r="271" spans="1:2" x14ac:dyDescent="0.25">
      <c r="A271" s="5" t="s">
        <v>295</v>
      </c>
      <c r="B271" s="5" t="s">
        <v>455</v>
      </c>
    </row>
    <row r="272" spans="1:2" x14ac:dyDescent="0.25">
      <c r="A272" s="5" t="s">
        <v>296</v>
      </c>
      <c r="B272" s="5" t="s">
        <v>454</v>
      </c>
    </row>
    <row r="273" spans="1:2" x14ac:dyDescent="0.25">
      <c r="A273" s="5" t="s">
        <v>297</v>
      </c>
      <c r="B273" s="5" t="s">
        <v>453</v>
      </c>
    </row>
    <row r="274" spans="1:2" x14ac:dyDescent="0.25">
      <c r="A274" s="5" t="s">
        <v>298</v>
      </c>
      <c r="B274" s="5" t="s">
        <v>452</v>
      </c>
    </row>
    <row r="275" spans="1:2" x14ac:dyDescent="0.25">
      <c r="A275" s="5" t="s">
        <v>299</v>
      </c>
      <c r="B275" s="5" t="s">
        <v>451</v>
      </c>
    </row>
    <row r="276" spans="1:2" x14ac:dyDescent="0.25">
      <c r="A276" s="5" t="s">
        <v>300</v>
      </c>
      <c r="B276" s="5" t="s">
        <v>450</v>
      </c>
    </row>
    <row r="277" spans="1:2" x14ac:dyDescent="0.25">
      <c r="A277" s="5" t="s">
        <v>25</v>
      </c>
      <c r="B277" s="5" t="s">
        <v>449</v>
      </c>
    </row>
    <row r="278" spans="1:2" x14ac:dyDescent="0.25">
      <c r="A278" s="5" t="s">
        <v>301</v>
      </c>
      <c r="B278" s="5" t="s">
        <v>448</v>
      </c>
    </row>
    <row r="279" spans="1:2" x14ac:dyDescent="0.25">
      <c r="A279" s="5" t="s">
        <v>302</v>
      </c>
      <c r="B279" s="5" t="s">
        <v>447</v>
      </c>
    </row>
    <row r="280" spans="1:2" x14ac:dyDescent="0.25">
      <c r="A280" s="5" t="s">
        <v>303</v>
      </c>
      <c r="B280" s="5" t="s">
        <v>446</v>
      </c>
    </row>
    <row r="281" spans="1:2" x14ac:dyDescent="0.25">
      <c r="A281" s="5" t="s">
        <v>36</v>
      </c>
      <c r="B281" s="5" t="s">
        <v>445</v>
      </c>
    </row>
    <row r="282" spans="1:2" x14ac:dyDescent="0.25">
      <c r="A282" s="5" t="s">
        <v>304</v>
      </c>
      <c r="B282" s="5" t="s">
        <v>444</v>
      </c>
    </row>
    <row r="283" spans="1:2" x14ac:dyDescent="0.25">
      <c r="A283" s="5" t="s">
        <v>305</v>
      </c>
      <c r="B283" s="5" t="s">
        <v>443</v>
      </c>
    </row>
    <row r="284" spans="1:2" x14ac:dyDescent="0.25">
      <c r="A284" s="5" t="s">
        <v>306</v>
      </c>
      <c r="B284" s="5" t="s">
        <v>442</v>
      </c>
    </row>
    <row r="285" spans="1:2" x14ac:dyDescent="0.25">
      <c r="A285" s="5" t="s">
        <v>307</v>
      </c>
      <c r="B285" s="5" t="s">
        <v>441</v>
      </c>
    </row>
    <row r="286" spans="1:2" x14ac:dyDescent="0.25">
      <c r="A286" s="5" t="s">
        <v>308</v>
      </c>
      <c r="B286" s="5" t="s">
        <v>440</v>
      </c>
    </row>
    <row r="287" spans="1:2" x14ac:dyDescent="0.25">
      <c r="A287" s="5" t="s">
        <v>309</v>
      </c>
      <c r="B287" s="5" t="s">
        <v>439</v>
      </c>
    </row>
    <row r="288" spans="1:2" x14ac:dyDescent="0.25">
      <c r="A288" s="5" t="s">
        <v>310</v>
      </c>
      <c r="B288" s="5" t="s">
        <v>438</v>
      </c>
    </row>
    <row r="289" spans="1:2" x14ac:dyDescent="0.25">
      <c r="A289" s="5" t="s">
        <v>311</v>
      </c>
      <c r="B289" s="5" t="s">
        <v>437</v>
      </c>
    </row>
    <row r="290" spans="1:2" x14ac:dyDescent="0.25">
      <c r="A290" s="5" t="s">
        <v>312</v>
      </c>
      <c r="B290" s="5" t="s">
        <v>436</v>
      </c>
    </row>
    <row r="291" spans="1:2" x14ac:dyDescent="0.25">
      <c r="A291" s="5" t="s">
        <v>313</v>
      </c>
      <c r="B291" s="5" t="s">
        <v>435</v>
      </c>
    </row>
    <row r="292" spans="1:2" x14ac:dyDescent="0.25">
      <c r="A292" s="5" t="s">
        <v>314</v>
      </c>
      <c r="B292" s="5" t="s">
        <v>434</v>
      </c>
    </row>
    <row r="293" spans="1:2" x14ac:dyDescent="0.25">
      <c r="A293" s="5" t="s">
        <v>315</v>
      </c>
      <c r="B293" s="5" t="s">
        <v>433</v>
      </c>
    </row>
    <row r="294" spans="1:2" x14ac:dyDescent="0.25">
      <c r="A294" s="5" t="s">
        <v>316</v>
      </c>
      <c r="B294" s="5" t="s">
        <v>432</v>
      </c>
    </row>
    <row r="295" spans="1:2" x14ac:dyDescent="0.25">
      <c r="A295" s="5" t="s">
        <v>317</v>
      </c>
      <c r="B295" s="5" t="s">
        <v>431</v>
      </c>
    </row>
    <row r="296" spans="1:2" x14ac:dyDescent="0.25">
      <c r="A296" s="5" t="s">
        <v>318</v>
      </c>
      <c r="B296" s="5" t="s">
        <v>430</v>
      </c>
    </row>
    <row r="297" spans="1:2" x14ac:dyDescent="0.25">
      <c r="A297" s="5" t="s">
        <v>319</v>
      </c>
      <c r="B297" s="5" t="s">
        <v>429</v>
      </c>
    </row>
    <row r="298" spans="1:2" x14ac:dyDescent="0.25">
      <c r="A298" s="5" t="s">
        <v>320</v>
      </c>
      <c r="B298" s="5" t="s">
        <v>428</v>
      </c>
    </row>
    <row r="299" spans="1:2" x14ac:dyDescent="0.25">
      <c r="A299" s="5" t="s">
        <v>321</v>
      </c>
      <c r="B299" s="5" t="s">
        <v>427</v>
      </c>
    </row>
    <row r="300" spans="1:2" x14ac:dyDescent="0.25">
      <c r="A300" s="5" t="s">
        <v>322</v>
      </c>
      <c r="B300" s="5" t="s">
        <v>426</v>
      </c>
    </row>
    <row r="301" spans="1:2" x14ac:dyDescent="0.25">
      <c r="A301" s="5" t="s">
        <v>323</v>
      </c>
      <c r="B301" s="5" t="s">
        <v>425</v>
      </c>
    </row>
    <row r="302" spans="1:2" x14ac:dyDescent="0.25">
      <c r="A302" s="5" t="s">
        <v>324</v>
      </c>
      <c r="B302" s="5" t="s">
        <v>424</v>
      </c>
    </row>
    <row r="303" spans="1:2" x14ac:dyDescent="0.25">
      <c r="A303" s="5" t="s">
        <v>325</v>
      </c>
      <c r="B303" s="5" t="s">
        <v>423</v>
      </c>
    </row>
    <row r="304" spans="1:2" x14ac:dyDescent="0.25">
      <c r="A304" s="5" t="s">
        <v>326</v>
      </c>
      <c r="B304" s="5" t="s">
        <v>422</v>
      </c>
    </row>
    <row r="305" spans="1:2" x14ac:dyDescent="0.25">
      <c r="A305" s="5" t="s">
        <v>327</v>
      </c>
      <c r="B305" s="5" t="s">
        <v>421</v>
      </c>
    </row>
    <row r="306" spans="1:2" x14ac:dyDescent="0.25">
      <c r="A306" s="5" t="s">
        <v>328</v>
      </c>
      <c r="B306" s="5" t="s">
        <v>420</v>
      </c>
    </row>
    <row r="307" spans="1:2" x14ac:dyDescent="0.25">
      <c r="A307" s="5" t="s">
        <v>329</v>
      </c>
      <c r="B307" s="5" t="s">
        <v>419</v>
      </c>
    </row>
    <row r="308" spans="1:2" x14ac:dyDescent="0.25">
      <c r="A308" s="5" t="s">
        <v>330</v>
      </c>
      <c r="B308" s="5" t="s">
        <v>418</v>
      </c>
    </row>
    <row r="309" spans="1:2" x14ac:dyDescent="0.25">
      <c r="A309" s="5" t="s">
        <v>331</v>
      </c>
      <c r="B309" s="5" t="s">
        <v>417</v>
      </c>
    </row>
    <row r="310" spans="1:2" x14ac:dyDescent="0.25">
      <c r="A310" s="5" t="s">
        <v>332</v>
      </c>
      <c r="B310" s="5" t="s">
        <v>416</v>
      </c>
    </row>
    <row r="311" spans="1:2" x14ac:dyDescent="0.25">
      <c r="A311" s="5" t="s">
        <v>333</v>
      </c>
      <c r="B311" s="5" t="s">
        <v>415</v>
      </c>
    </row>
    <row r="312" spans="1:2" x14ac:dyDescent="0.25">
      <c r="A312" s="5" t="s">
        <v>334</v>
      </c>
      <c r="B312" s="5" t="s">
        <v>414</v>
      </c>
    </row>
    <row r="313" spans="1:2" x14ac:dyDescent="0.25">
      <c r="A313" s="5" t="s">
        <v>335</v>
      </c>
      <c r="B313" s="5" t="s">
        <v>413</v>
      </c>
    </row>
    <row r="314" spans="1:2" x14ac:dyDescent="0.25">
      <c r="A314" s="5" t="s">
        <v>336</v>
      </c>
      <c r="B314" s="5" t="s">
        <v>412</v>
      </c>
    </row>
    <row r="315" spans="1:2" x14ac:dyDescent="0.25">
      <c r="A315" s="5" t="s">
        <v>337</v>
      </c>
      <c r="B315" s="5" t="s">
        <v>411</v>
      </c>
    </row>
    <row r="316" spans="1:2" x14ac:dyDescent="0.25">
      <c r="A316" s="5" t="s">
        <v>338</v>
      </c>
      <c r="B316" s="5" t="s">
        <v>410</v>
      </c>
    </row>
    <row r="317" spans="1:2" x14ac:dyDescent="0.25">
      <c r="A317" s="5" t="s">
        <v>339</v>
      </c>
      <c r="B317" s="5" t="s">
        <v>409</v>
      </c>
    </row>
    <row r="318" spans="1:2" x14ac:dyDescent="0.25">
      <c r="A318" s="5" t="s">
        <v>340</v>
      </c>
      <c r="B318" s="5" t="s">
        <v>408</v>
      </c>
    </row>
    <row r="319" spans="1:2" x14ac:dyDescent="0.25">
      <c r="A319" s="5" t="s">
        <v>341</v>
      </c>
      <c r="B319" s="5" t="s">
        <v>407</v>
      </c>
    </row>
    <row r="320" spans="1:2" x14ac:dyDescent="0.25">
      <c r="A320" s="5" t="s">
        <v>35</v>
      </c>
      <c r="B320" s="5" t="s">
        <v>406</v>
      </c>
    </row>
    <row r="321" spans="1:2" x14ac:dyDescent="0.25">
      <c r="A321" s="5" t="s">
        <v>342</v>
      </c>
      <c r="B321" s="5" t="s">
        <v>405</v>
      </c>
    </row>
    <row r="322" spans="1:2" x14ac:dyDescent="0.25">
      <c r="A322" s="5" t="s">
        <v>343</v>
      </c>
      <c r="B322" s="5" t="s">
        <v>404</v>
      </c>
    </row>
    <row r="323" spans="1:2" x14ac:dyDescent="0.25">
      <c r="A323" s="5" t="s">
        <v>344</v>
      </c>
      <c r="B323" s="5" t="s">
        <v>403</v>
      </c>
    </row>
    <row r="324" spans="1:2" x14ac:dyDescent="0.25">
      <c r="A324" s="5" t="s">
        <v>345</v>
      </c>
      <c r="B324" s="5" t="s">
        <v>402</v>
      </c>
    </row>
    <row r="325" spans="1:2" x14ac:dyDescent="0.25">
      <c r="A325" s="5" t="s">
        <v>346</v>
      </c>
      <c r="B325" s="5" t="s">
        <v>401</v>
      </c>
    </row>
    <row r="326" spans="1:2" x14ac:dyDescent="0.25">
      <c r="A326" s="5" t="s">
        <v>347</v>
      </c>
      <c r="B326" s="5" t="s">
        <v>400</v>
      </c>
    </row>
    <row r="327" spans="1:2" x14ac:dyDescent="0.25">
      <c r="A327" s="5" t="s">
        <v>348</v>
      </c>
      <c r="B327" s="5" t="s">
        <v>399</v>
      </c>
    </row>
    <row r="328" spans="1:2" x14ac:dyDescent="0.25">
      <c r="A328" s="5" t="s">
        <v>29</v>
      </c>
      <c r="B328" s="5" t="s">
        <v>398</v>
      </c>
    </row>
    <row r="329" spans="1:2" x14ac:dyDescent="0.25">
      <c r="A329" s="5" t="s">
        <v>349</v>
      </c>
      <c r="B329" s="5" t="s">
        <v>397</v>
      </c>
    </row>
    <row r="330" spans="1:2" x14ac:dyDescent="0.25">
      <c r="A330" s="5" t="s">
        <v>350</v>
      </c>
      <c r="B330" s="5" t="s">
        <v>396</v>
      </c>
    </row>
    <row r="331" spans="1:2" x14ac:dyDescent="0.25">
      <c r="A331" s="5" t="s">
        <v>351</v>
      </c>
      <c r="B331" s="5" t="s">
        <v>395</v>
      </c>
    </row>
    <row r="332" spans="1:2" x14ac:dyDescent="0.25">
      <c r="A332" s="5" t="s">
        <v>352</v>
      </c>
      <c r="B332" s="5" t="s">
        <v>394</v>
      </c>
    </row>
    <row r="333" spans="1:2" x14ac:dyDescent="0.25">
      <c r="A333" s="5" t="s">
        <v>28</v>
      </c>
      <c r="B333" s="5" t="s">
        <v>393</v>
      </c>
    </row>
    <row r="334" spans="1:2" x14ac:dyDescent="0.25">
      <c r="A334" s="5" t="s">
        <v>46</v>
      </c>
      <c r="B334" s="5" t="s">
        <v>392</v>
      </c>
    </row>
    <row r="335" spans="1:2" x14ac:dyDescent="0.25">
      <c r="A335" s="5" t="s">
        <v>19</v>
      </c>
      <c r="B335" s="5" t="s">
        <v>391</v>
      </c>
    </row>
    <row r="336" spans="1:2" x14ac:dyDescent="0.25">
      <c r="A336" s="5" t="s">
        <v>49</v>
      </c>
      <c r="B336" s="5" t="s">
        <v>390</v>
      </c>
    </row>
    <row r="337" spans="1:2" x14ac:dyDescent="0.25">
      <c r="A337" s="5" t="s">
        <v>51</v>
      </c>
      <c r="B337" s="5" t="s">
        <v>389</v>
      </c>
    </row>
    <row r="338" spans="1:2" x14ac:dyDescent="0.25">
      <c r="A338" s="5" t="s">
        <v>10</v>
      </c>
      <c r="B338" s="5" t="s">
        <v>388</v>
      </c>
    </row>
    <row r="339" spans="1:2" x14ac:dyDescent="0.25">
      <c r="A339" s="5" t="s">
        <v>54</v>
      </c>
      <c r="B339" s="5" t="s">
        <v>387</v>
      </c>
    </row>
    <row r="340" spans="1:2" x14ac:dyDescent="0.25">
      <c r="A340" s="5" t="s">
        <v>56</v>
      </c>
      <c r="B340" s="5" t="s">
        <v>386</v>
      </c>
    </row>
    <row r="341" spans="1:2" x14ac:dyDescent="0.25">
      <c r="A341" s="5" t="s">
        <v>58</v>
      </c>
      <c r="B341" s="5" t="s">
        <v>385</v>
      </c>
    </row>
    <row r="342" spans="1:2" x14ac:dyDescent="0.25">
      <c r="A342" s="5" t="s">
        <v>60</v>
      </c>
      <c r="B342" s="5" t="s">
        <v>384</v>
      </c>
    </row>
    <row r="343" spans="1:2" x14ac:dyDescent="0.25">
      <c r="A343" s="5" t="s">
        <v>62</v>
      </c>
      <c r="B343" s="5" t="s">
        <v>383</v>
      </c>
    </row>
    <row r="344" spans="1:2" x14ac:dyDescent="0.25">
      <c r="A344" s="5" t="s">
        <v>64</v>
      </c>
      <c r="B344" s="5" t="s">
        <v>382</v>
      </c>
    </row>
    <row r="345" spans="1:2" x14ac:dyDescent="0.25">
      <c r="A345" s="5" t="s">
        <v>66</v>
      </c>
      <c r="B345" s="5" t="s">
        <v>381</v>
      </c>
    </row>
    <row r="346" spans="1:2" x14ac:dyDescent="0.25">
      <c r="A346" s="5" t="s">
        <v>68</v>
      </c>
      <c r="B346" s="5" t="s">
        <v>380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Περιοχές με ονόματα</vt:lpstr>
      </vt:variant>
      <vt:variant>
        <vt:i4>5</vt:i4>
      </vt:variant>
    </vt:vector>
  </HeadingPairs>
  <TitlesOfParts>
    <vt:vector size="10" baseType="lpstr">
      <vt:lpstr>01. ΣΤΟΙΧΕΙΑ ΦΟΡΕΑ</vt:lpstr>
      <vt:lpstr>02. ΚΑΤΑΣΤΑΣΗ ΠΑΡΑΣΤΑΤΙΚΩΝ</vt:lpstr>
      <vt:lpstr>03. ΥΠΟΛΟΓΙΣΜΟΣ ΠΟΣΟΥ ΚΑΤΑΘΕΣΗΣ</vt:lpstr>
      <vt:lpstr>03.ΕΠΕΞΗΓΗΣΗ ΛΟΓΩΝ ΜΗ ΕΞΟΦΛΗΣΗΣ</vt:lpstr>
      <vt:lpstr>NAMES</vt:lpstr>
      <vt:lpstr>'01. ΣΤΟΙΧΕΙΑ ΦΟΡΕΑ'!Print_Area</vt:lpstr>
      <vt:lpstr>'02. ΚΑΤΑΣΤΑΣΗ ΠΑΡΑΣΤΑΤΙΚΩΝ'!Print_Area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kormanou</cp:lastModifiedBy>
  <cp:lastPrinted>2021-06-28T06:45:02Z</cp:lastPrinted>
  <dcterms:created xsi:type="dcterms:W3CDTF">2020-06-15T11:06:58Z</dcterms:created>
  <dcterms:modified xsi:type="dcterms:W3CDTF">2021-09-23T05:26:58Z</dcterms:modified>
</cp:coreProperties>
</file>